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1685" windowHeight="117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83" i="1" l="1"/>
  <c r="G83" i="1"/>
  <c r="F83" i="1"/>
  <c r="E83" i="1"/>
  <c r="D83" i="1"/>
  <c r="C83" i="1"/>
  <c r="E63" i="1"/>
  <c r="F63" i="1"/>
  <c r="G63" i="1"/>
  <c r="H63" i="1"/>
  <c r="I63" i="1"/>
  <c r="J63" i="1"/>
  <c r="D75" i="1"/>
  <c r="C75" i="1"/>
  <c r="D74" i="1"/>
  <c r="C74" i="1"/>
  <c r="D72" i="1"/>
  <c r="C72" i="1"/>
  <c r="D71" i="1"/>
  <c r="C71" i="1"/>
  <c r="D69" i="1"/>
  <c r="C69" i="1"/>
  <c r="D68" i="1"/>
  <c r="D67" i="1" s="1"/>
  <c r="C68" i="1"/>
  <c r="D66" i="1"/>
  <c r="C66" i="1"/>
  <c r="D65" i="1"/>
  <c r="D64" i="1" s="1"/>
  <c r="C65" i="1"/>
  <c r="D73" i="1"/>
  <c r="D70" i="1" l="1"/>
  <c r="C70" i="1"/>
  <c r="C73" i="1"/>
  <c r="C67" i="1"/>
  <c r="C64" i="1"/>
  <c r="D63" i="1"/>
  <c r="C63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9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X8" i="1"/>
  <c r="Y8" i="1"/>
  <c r="Z8" i="1"/>
  <c r="AA8" i="1"/>
  <c r="AB8" i="1"/>
  <c r="W8" i="1"/>
  <c r="S8" i="1"/>
  <c r="R8" i="1"/>
  <c r="Q8" i="1"/>
  <c r="P8" i="1"/>
  <c r="O8" i="1"/>
  <c r="N8" i="1"/>
  <c r="I8" i="1"/>
  <c r="J8" i="1"/>
  <c r="H8" i="1"/>
  <c r="G8" i="1"/>
  <c r="F8" i="1"/>
  <c r="E8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V8" i="1" l="1"/>
  <c r="C8" i="1"/>
  <c r="D8" i="1"/>
</calcChain>
</file>

<file path=xl/sharedStrings.xml><?xml version="1.0" encoding="utf-8"?>
<sst xmlns="http://schemas.openxmlformats.org/spreadsheetml/2006/main" count="242" uniqueCount="79">
  <si>
    <t xml:space="preserve"> - continuare -</t>
  </si>
  <si>
    <t>Judeţul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</si>
  <si>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</si>
  <si>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</si>
  <si>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</si>
  <si>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</si>
  <si>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</si>
  <si>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</si>
  <si>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</si>
  <si>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</si>
  <si>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</si>
  <si>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</si>
  <si>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</si>
  <si>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</si>
  <si>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</si>
  <si>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</si>
  <si>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</si>
  <si>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</si>
  <si>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</si>
  <si>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</si>
  <si>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</si>
  <si>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</si>
  <si>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</si>
  <si>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</si>
  <si>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</si>
  <si>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</si>
  <si>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</si>
  <si>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</si>
  <si>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</si>
  <si>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</si>
  <si>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</si>
  <si>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</si>
  <si>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</si>
  <si>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</si>
  <si>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</si>
  <si>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</si>
  <si>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</si>
  <si>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</si>
  <si>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</si>
  <si>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</si>
  <si>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</si>
  <si>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</si>
  <si>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</si>
  <si>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</si>
  <si>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>33. Numărul medicilor pe grupe de vârstă şi forme de proprietate</t>
  </si>
  <si>
    <t>Total</t>
  </si>
  <si>
    <t>ţară</t>
  </si>
  <si>
    <t>Sector</t>
  </si>
  <si>
    <t>public</t>
  </si>
  <si>
    <t>sub 25 ani</t>
  </si>
  <si>
    <t>25- 34 ani</t>
  </si>
  <si>
    <t>35- 44 ani</t>
  </si>
  <si>
    <t>45- 54 ani</t>
  </si>
  <si>
    <t>55- 64 ani</t>
  </si>
  <si>
    <t>65 şi peste</t>
  </si>
  <si>
    <t>Nr. crt.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</si>
  <si>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</si>
  <si>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</si>
  <si>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</si>
  <si>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</si>
  <si>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</si>
  <si>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</si>
  <si>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</si>
  <si>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</si>
  <si>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</si>
  <si>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</si>
  <si>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</si>
  <si>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</si>
  <si>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</si>
  <si>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>34. Numărul medicilor pe grupe de vârstă şi forme de proprietate (sectorul public)</t>
  </si>
  <si>
    <t>(sectorul public) pe judeţe</t>
  </si>
  <si>
    <t>pe macroregiuni şi regiuni</t>
  </si>
  <si>
    <t>privat</t>
  </si>
  <si>
    <t>sub 25</t>
  </si>
  <si>
    <t>25-34</t>
  </si>
  <si>
    <t>35-44</t>
  </si>
  <si>
    <t>45-54</t>
  </si>
  <si>
    <t>55-64</t>
  </si>
  <si>
    <t>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</si>
</sst>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1" xfId="0" applyFont="1" applyBorder="1"/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/>
    <xf numFmtId="0" fontId="5" fillId="0" borderId="23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Fill="1" applyBorder="1" applyAlignment="1" applyProtection="1"/>
    <xf numFmtId="0" fontId="7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26" xfId="0" applyFont="1" applyBorder="1"/>
    <xf numFmtId="0" fontId="1" fillId="0" borderId="22" xfId="0" applyFont="1" applyBorder="1"/>
    <xf numFmtId="0" fontId="1" fillId="0" borderId="41" xfId="0" applyFont="1" applyBorder="1"/>
    <xf numFmtId="0" fontId="1" fillId="0" borderId="11" xfId="0" applyFont="1" applyBorder="1"/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1" fillId="2" borderId="0" xfId="0" applyFont="1" applyFill="1"/>
    <xf numFmtId="0" fontId="6" fillId="2" borderId="7" xfId="0" applyFont="1" applyFill="1" applyBorder="1" applyAlignment="1" applyProtection="1"/>
    <xf numFmtId="0" fontId="3" fillId="2" borderId="7" xfId="0" applyFont="1" applyFill="1" applyBorder="1"/>
    <xf numFmtId="0" fontId="6" fillId="2" borderId="15" xfId="0" applyFont="1" applyFill="1" applyBorder="1" applyAlignment="1" applyProtection="1"/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48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/>
    <xf numFmtId="0" fontId="3" fillId="0" borderId="2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/>
    </xf>
    <xf numFmtId="0" fontId="6" fillId="0" borderId="51" xfId="0" applyFont="1" applyFill="1" applyBorder="1" applyAlignment="1" applyProtection="1"/>
    <xf numFmtId="0" fontId="3" fillId="0" borderId="2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1" xfId="0" applyFont="1" applyBorder="1"/>
    <xf numFmtId="0" fontId="6" fillId="0" borderId="54" xfId="0" applyFont="1" applyFill="1" applyBorder="1" applyAlignment="1" applyProtection="1">
      <alignment horizontal="center"/>
    </xf>
    <xf numFmtId="0" fontId="6" fillId="0" borderId="54" xfId="0" applyFont="1" applyFill="1" applyBorder="1" applyAlignment="1" applyProtection="1"/>
    <xf numFmtId="0" fontId="3" fillId="0" borderId="3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6" fillId="0" borderId="50" xfId="0" applyFont="1" applyFill="1" applyBorder="1" applyAlignment="1" applyProtection="1"/>
    <xf numFmtId="0" fontId="6" fillId="0" borderId="53" xfId="0" applyFont="1" applyFill="1" applyBorder="1" applyAlignment="1" applyProtection="1"/>
    <xf numFmtId="0" fontId="3" fillId="0" borderId="53" xfId="0" applyFont="1" applyBorder="1"/>
    <xf numFmtId="0" fontId="6" fillId="0" borderId="56" xfId="0" applyFont="1" applyFill="1" applyBorder="1" applyAlignment="1" applyProtection="1"/>
    <xf numFmtId="0" fontId="4" fillId="0" borderId="4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4" fillId="0" borderId="2" xfId="0" quotePrefix="1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view="pageLayout" topLeftCell="A10" zoomScaleNormal="100" workbookViewId="0">
      <selection activeCell="AB8" sqref="AB8"/>
    </sheetView>
  </sheetViews>
  <sheetFormatPr defaultRowHeight="12.75" x14ac:dyDescent="0.2"/>
  <cols>
    <col min="1" max="1" width="4.28515625" style="1" customWidth="1"/>
    <col min="2" max="2" width="10.5703125" style="1" customWidth="1"/>
    <col min="3" max="3" width="8.7109375" style="1" customWidth="1"/>
    <col min="4" max="4" width="7.5703125" style="1" customWidth="1"/>
    <col min="5" max="5" width="8.7109375" style="1" customWidth="1"/>
    <col min="6" max="6" width="8.28515625" style="1" customWidth="1"/>
    <col min="7" max="7" width="9.42578125" style="1" customWidth="1"/>
    <col min="8" max="8" width="7.7109375" style="1" customWidth="1"/>
    <col min="9" max="9" width="8.5703125" style="1" customWidth="1"/>
    <col min="10" max="10" width="8.7109375" style="1" customWidth="1"/>
    <col min="11" max="11" width="7.85546875" style="1" customWidth="1"/>
    <col min="12" max="12" width="4.7109375" style="1" customWidth="1"/>
    <col min="13" max="13" width="11" style="1" customWidth="1"/>
    <col min="14" max="14" width="9.42578125" style="1" customWidth="1"/>
    <col min="15" max="15" width="8.7109375" style="1" customWidth="1"/>
    <col min="16" max="16" width="8.85546875" style="1" customWidth="1"/>
    <col min="17" max="17" width="9.140625" style="1" customWidth="1"/>
    <col min="18" max="18" width="9" style="1" customWidth="1"/>
    <col min="19" max="19" width="9.28515625" style="1" customWidth="1"/>
    <col min="20" max="20" width="7.85546875" style="1" customWidth="1"/>
    <col min="21" max="16384" width="9.140625" style="1"/>
  </cols>
  <sheetData>
    <row r="1" spans="1:29" ht="15.75" x14ac:dyDescent="0.25">
      <c r="A1" s="130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7"/>
      <c r="L1" s="2"/>
      <c r="M1" s="2"/>
      <c r="N1" s="2"/>
      <c r="O1" s="2"/>
      <c r="P1" s="2"/>
      <c r="Q1" s="2"/>
      <c r="R1" s="2"/>
      <c r="S1" s="2"/>
    </row>
    <row r="2" spans="1:29" ht="15.75" x14ac:dyDescent="0.25">
      <c r="A2" s="130" t="s">
        <v>70</v>
      </c>
      <c r="B2" s="130"/>
      <c r="C2" s="130"/>
      <c r="D2" s="130"/>
      <c r="E2" s="130"/>
      <c r="F2" s="130"/>
      <c r="G2" s="130"/>
      <c r="H2" s="130"/>
      <c r="I2" s="130"/>
      <c r="J2" s="130"/>
      <c r="K2" s="17"/>
      <c r="L2" s="2"/>
      <c r="M2" s="2"/>
      <c r="N2" s="2"/>
      <c r="O2" s="2"/>
      <c r="P2" s="2"/>
      <c r="Q2" s="2"/>
      <c r="R2" s="2"/>
      <c r="S2" s="2"/>
    </row>
    <row r="3" spans="1:29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32" t="s">
        <v>0</v>
      </c>
      <c r="M3" s="132"/>
      <c r="N3" s="2"/>
      <c r="O3" s="2"/>
      <c r="P3" s="2"/>
      <c r="Q3" s="2"/>
      <c r="R3" s="2"/>
      <c r="S3" s="2"/>
    </row>
    <row r="4" spans="1:29" ht="13.5" thickBot="1" x14ac:dyDescent="0.2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9" ht="13.5" thickBot="1" x14ac:dyDescent="0.25">
      <c r="A5" s="133" t="s">
        <v>55</v>
      </c>
      <c r="B5" s="126" t="s">
        <v>1</v>
      </c>
      <c r="C5" s="131" t="s">
        <v>45</v>
      </c>
      <c r="D5" s="116"/>
      <c r="E5" s="120" t="s">
        <v>49</v>
      </c>
      <c r="F5" s="116"/>
      <c r="G5" s="110" t="s">
        <v>50</v>
      </c>
      <c r="H5" s="111"/>
      <c r="I5" s="125" t="s">
        <v>51</v>
      </c>
      <c r="J5" s="111"/>
      <c r="K5" s="7"/>
      <c r="L5" s="133" t="s">
        <v>55</v>
      </c>
      <c r="M5" s="126" t="s">
        <v>1</v>
      </c>
      <c r="N5" s="129" t="s">
        <v>52</v>
      </c>
      <c r="O5" s="116"/>
      <c r="P5" s="110" t="s">
        <v>53</v>
      </c>
      <c r="Q5" s="117"/>
      <c r="R5" s="110" t="s">
        <v>54</v>
      </c>
      <c r="S5" s="111"/>
      <c r="U5" s="43"/>
      <c r="V5" s="43"/>
      <c r="W5" s="43"/>
      <c r="X5" s="43"/>
      <c r="Y5" s="43"/>
      <c r="Z5" s="43"/>
      <c r="AA5" s="43"/>
      <c r="AB5" s="43"/>
      <c r="AC5" s="43"/>
    </row>
    <row r="6" spans="1:29" ht="15" customHeight="1" x14ac:dyDescent="0.2">
      <c r="A6" s="134"/>
      <c r="B6" s="127"/>
      <c r="C6" s="4" t="s">
        <v>45</v>
      </c>
      <c r="D6" s="5" t="s">
        <v>47</v>
      </c>
      <c r="E6" s="6" t="s">
        <v>45</v>
      </c>
      <c r="F6" s="5" t="s">
        <v>47</v>
      </c>
      <c r="G6" s="6" t="s">
        <v>45</v>
      </c>
      <c r="H6" s="7" t="s">
        <v>47</v>
      </c>
      <c r="I6" s="8" t="s">
        <v>45</v>
      </c>
      <c r="J6" s="7" t="s">
        <v>47</v>
      </c>
      <c r="K6" s="7"/>
      <c r="L6" s="134"/>
      <c r="M6" s="127"/>
      <c r="N6" s="9" t="s">
        <v>45</v>
      </c>
      <c r="O6" s="5" t="s">
        <v>47</v>
      </c>
      <c r="P6" s="9" t="s">
        <v>45</v>
      </c>
      <c r="Q6" s="10" t="s">
        <v>47</v>
      </c>
      <c r="R6" s="9" t="s">
        <v>45</v>
      </c>
      <c r="S6" s="7" t="s">
        <v>47</v>
      </c>
      <c r="U6" s="43"/>
      <c r="V6" s="43" t="s">
        <v>72</v>
      </c>
      <c r="W6" s="43"/>
      <c r="X6" s="43"/>
      <c r="Y6" s="43"/>
      <c r="Z6" s="43"/>
      <c r="AA6" s="43"/>
      <c r="AB6" s="43"/>
      <c r="AC6" s="43"/>
    </row>
    <row r="7" spans="1:29" ht="15.75" customHeight="1" thickBot="1" x14ac:dyDescent="0.25">
      <c r="A7" s="135"/>
      <c r="B7" s="128"/>
      <c r="C7" s="11" t="s">
        <v>46</v>
      </c>
      <c r="D7" s="12" t="s">
        <v>48</v>
      </c>
      <c r="E7" s="13" t="s">
        <v>46</v>
      </c>
      <c r="F7" s="12" t="s">
        <v>48</v>
      </c>
      <c r="G7" s="13" t="s">
        <v>46</v>
      </c>
      <c r="H7" s="14" t="s">
        <v>48</v>
      </c>
      <c r="I7" s="11" t="s">
        <v>46</v>
      </c>
      <c r="J7" s="14" t="s">
        <v>48</v>
      </c>
      <c r="K7" s="7"/>
      <c r="L7" s="135"/>
      <c r="M7" s="128"/>
      <c r="N7" s="13" t="s">
        <v>46</v>
      </c>
      <c r="O7" s="12" t="s">
        <v>48</v>
      </c>
      <c r="P7" s="13" t="s">
        <v>46</v>
      </c>
      <c r="Q7" s="12" t="s">
        <v>48</v>
      </c>
      <c r="R7" s="13" t="s">
        <v>46</v>
      </c>
      <c r="S7" s="14" t="s">
        <v>48</v>
      </c>
      <c r="U7" s="43"/>
      <c r="V7" s="43" t="s">
        <v>45</v>
      </c>
      <c r="W7" s="43" t="s">
        <v>73</v>
      </c>
      <c r="X7" s="43" t="s">
        <v>74</v>
      </c>
      <c r="Y7" s="43" t="s">
        <v>75</v>
      </c>
      <c r="Z7" s="43" t="s">
        <v>76</v>
      </c>
      <c r="AA7" s="43" t="s">
        <v>77</v>
      </c>
      <c r="AB7" s="43" t="s">
        <v>78</v>
      </c>
      <c r="AC7" s="43"/>
    </row>
    <row r="8" spans="1:29" ht="13.5" thickBot="1" x14ac:dyDescent="0.25">
      <c r="A8" s="19"/>
      <c r="B8" s="20" t="s">
        <v>45</v>
      </c>
      <c r="C8" s="21">
        <f>+E8+G8+I8+N8+P8+R8</f>
        <v>53681</v>
      </c>
      <c r="D8" s="16">
        <f>+F8+H8+J8+O8+Q8+S8</f>
        <v>40956</v>
      </c>
      <c r="E8" s="22">
        <f t="shared" ref="E8:J8" si="0">SUM(E9:E50)</f>
        <v>15</v>
      </c>
      <c r="F8" s="22">
        <f t="shared" si="0"/>
        <v>15</v>
      </c>
      <c r="G8" s="22">
        <f t="shared" si="0"/>
        <v>15810</v>
      </c>
      <c r="H8" s="22">
        <f t="shared" si="0"/>
        <v>14128</v>
      </c>
      <c r="I8" s="22">
        <f t="shared" si="0"/>
        <v>13493</v>
      </c>
      <c r="J8" s="22">
        <f t="shared" si="0"/>
        <v>9309</v>
      </c>
      <c r="K8" s="18"/>
      <c r="L8" s="19"/>
      <c r="M8" s="24" t="s">
        <v>45</v>
      </c>
      <c r="N8" s="22">
        <f t="shared" ref="N8:S8" si="1">SUM(N9:N50)</f>
        <v>12072</v>
      </c>
      <c r="O8" s="16">
        <f t="shared" si="1"/>
        <v>8371</v>
      </c>
      <c r="P8" s="22">
        <f t="shared" si="1"/>
        <v>10880</v>
      </c>
      <c r="Q8" s="16">
        <f t="shared" si="1"/>
        <v>8344</v>
      </c>
      <c r="R8" s="22">
        <f t="shared" si="1"/>
        <v>1411</v>
      </c>
      <c r="S8" s="23">
        <f t="shared" si="1"/>
        <v>789</v>
      </c>
      <c r="U8" s="43"/>
      <c r="V8" s="43">
        <f>+W8+X8+Y8+Z8+AA8+AB8</f>
        <v>12725</v>
      </c>
      <c r="W8" s="43">
        <f>SUM(W9:W50)</f>
        <v>0</v>
      </c>
      <c r="X8" s="43">
        <f t="shared" ref="X8:AB8" si="2">SUM(X9:X50)</f>
        <v>1682</v>
      </c>
      <c r="Y8" s="43">
        <f t="shared" si="2"/>
        <v>4184</v>
      </c>
      <c r="Z8" s="43">
        <f t="shared" si="2"/>
        <v>3701</v>
      </c>
      <c r="AA8" s="43">
        <f t="shared" si="2"/>
        <v>2536</v>
      </c>
      <c r="AB8" s="43">
        <f t="shared" si="2"/>
        <v>622</v>
      </c>
      <c r="AC8" s="43"/>
    </row>
    <row r="9" spans="1:29" x14ac:dyDescent="0.2">
      <c r="A9" s="65">
        <v>1</v>
      </c>
      <c r="B9" s="66" t="s">
        <v>2</v>
      </c>
      <c r="C9" s="67">
        <f t="shared" ref="C9:C50" si="3">+E9+G9+I9+N9+P9+R9</f>
        <v>668</v>
      </c>
      <c r="D9" s="68">
        <f t="shared" ref="D9:D50" si="4">+F9+H9+J9+O9+Q9+S9</f>
        <v>557</v>
      </c>
      <c r="E9" s="69">
        <f>+F9+W9</f>
        <v>0</v>
      </c>
      <c r="F9" s="68">
        <v>0</v>
      </c>
      <c r="G9" s="69">
        <f>+H9+X9</f>
        <v>66</v>
      </c>
      <c r="H9" s="70">
        <v>55</v>
      </c>
      <c r="I9" s="67">
        <f>+J9+Y9</f>
        <v>176</v>
      </c>
      <c r="J9" s="70">
        <v>142</v>
      </c>
      <c r="K9" s="15"/>
      <c r="L9" s="65">
        <v>1</v>
      </c>
      <c r="M9" s="84" t="s">
        <v>2</v>
      </c>
      <c r="N9" s="69">
        <f>+O9+Z9</f>
        <v>203</v>
      </c>
      <c r="O9" s="68">
        <v>162</v>
      </c>
      <c r="P9" s="69">
        <f>+Q9+AA9</f>
        <v>208</v>
      </c>
      <c r="Q9" s="68">
        <v>183</v>
      </c>
      <c r="R9" s="69">
        <f>+S9+AB9</f>
        <v>15</v>
      </c>
      <c r="S9" s="70">
        <v>15</v>
      </c>
      <c r="U9" s="44" t="s">
        <v>2</v>
      </c>
      <c r="V9" s="43">
        <f t="shared" ref="V9:V50" si="5">+W9+X9+Y9+Z9+AA9+AB9</f>
        <v>111</v>
      </c>
      <c r="W9" s="43">
        <v>0</v>
      </c>
      <c r="X9" s="43">
        <v>11</v>
      </c>
      <c r="Y9" s="43">
        <v>34</v>
      </c>
      <c r="Z9" s="43">
        <v>41</v>
      </c>
      <c r="AA9" s="43">
        <v>25</v>
      </c>
      <c r="AB9" s="43">
        <v>0</v>
      </c>
      <c r="AC9" s="43"/>
    </row>
    <row r="10" spans="1:29" x14ac:dyDescent="0.2">
      <c r="A10" s="71">
        <v>2</v>
      </c>
      <c r="B10" s="72" t="s">
        <v>3</v>
      </c>
      <c r="C10" s="73">
        <f t="shared" si="3"/>
        <v>1202</v>
      </c>
      <c r="D10" s="74">
        <f t="shared" si="4"/>
        <v>880</v>
      </c>
      <c r="E10" s="75">
        <f t="shared" ref="E10:E50" si="6">+F10+W10</f>
        <v>4</v>
      </c>
      <c r="F10" s="74">
        <v>4</v>
      </c>
      <c r="G10" s="75">
        <f t="shared" ref="G10:G50" si="7">+H10+X10</f>
        <v>312</v>
      </c>
      <c r="H10" s="76">
        <v>225</v>
      </c>
      <c r="I10" s="73">
        <f t="shared" ref="I10:I50" si="8">+J10+Y10</f>
        <v>311</v>
      </c>
      <c r="J10" s="76">
        <v>204</v>
      </c>
      <c r="K10" s="15"/>
      <c r="L10" s="71">
        <v>2</v>
      </c>
      <c r="M10" s="85" t="s">
        <v>3</v>
      </c>
      <c r="N10" s="75">
        <f t="shared" ref="N10:N50" si="9">+O10+Z10</f>
        <v>287</v>
      </c>
      <c r="O10" s="74">
        <v>197</v>
      </c>
      <c r="P10" s="75">
        <f t="shared" ref="P10:P50" si="10">+Q10+AA10</f>
        <v>261</v>
      </c>
      <c r="Q10" s="74">
        <v>233</v>
      </c>
      <c r="R10" s="75">
        <f t="shared" ref="R10:R50" si="11">+S10+AB10</f>
        <v>27</v>
      </c>
      <c r="S10" s="76">
        <v>17</v>
      </c>
      <c r="U10" s="44" t="s">
        <v>3</v>
      </c>
      <c r="V10" s="43">
        <f t="shared" si="5"/>
        <v>322</v>
      </c>
      <c r="W10" s="43">
        <v>0</v>
      </c>
      <c r="X10" s="43">
        <v>87</v>
      </c>
      <c r="Y10" s="43">
        <v>107</v>
      </c>
      <c r="Z10" s="43">
        <v>90</v>
      </c>
      <c r="AA10" s="43">
        <v>28</v>
      </c>
      <c r="AB10" s="43">
        <v>10</v>
      </c>
      <c r="AC10" s="43"/>
    </row>
    <row r="11" spans="1:29" x14ac:dyDescent="0.2">
      <c r="A11" s="71">
        <v>3</v>
      </c>
      <c r="B11" s="72" t="s">
        <v>4</v>
      </c>
      <c r="C11" s="73">
        <f t="shared" si="3"/>
        <v>1317</v>
      </c>
      <c r="D11" s="74">
        <f t="shared" si="4"/>
        <v>992</v>
      </c>
      <c r="E11" s="75">
        <f t="shared" si="6"/>
        <v>0</v>
      </c>
      <c r="F11" s="74">
        <v>0</v>
      </c>
      <c r="G11" s="75">
        <f t="shared" si="7"/>
        <v>107</v>
      </c>
      <c r="H11" s="76">
        <v>72</v>
      </c>
      <c r="I11" s="73">
        <f t="shared" si="8"/>
        <v>297</v>
      </c>
      <c r="J11" s="76">
        <v>191</v>
      </c>
      <c r="K11" s="15"/>
      <c r="L11" s="71">
        <v>3</v>
      </c>
      <c r="M11" s="85" t="s">
        <v>4</v>
      </c>
      <c r="N11" s="75">
        <f t="shared" si="9"/>
        <v>416</v>
      </c>
      <c r="O11" s="74">
        <v>328</v>
      </c>
      <c r="P11" s="75">
        <f t="shared" si="10"/>
        <v>446</v>
      </c>
      <c r="Q11" s="74">
        <v>369</v>
      </c>
      <c r="R11" s="75">
        <f t="shared" si="11"/>
        <v>51</v>
      </c>
      <c r="S11" s="76">
        <v>32</v>
      </c>
      <c r="U11" s="44" t="s">
        <v>4</v>
      </c>
      <c r="V11" s="43">
        <f t="shared" si="5"/>
        <v>325</v>
      </c>
      <c r="W11" s="43">
        <v>0</v>
      </c>
      <c r="X11" s="43">
        <v>35</v>
      </c>
      <c r="Y11" s="43">
        <v>106</v>
      </c>
      <c r="Z11" s="43">
        <v>88</v>
      </c>
      <c r="AA11" s="43">
        <v>77</v>
      </c>
      <c r="AB11" s="43">
        <v>19</v>
      </c>
      <c r="AC11" s="43"/>
    </row>
    <row r="12" spans="1:29" x14ac:dyDescent="0.2">
      <c r="A12" s="71">
        <v>4</v>
      </c>
      <c r="B12" s="72" t="s">
        <v>5</v>
      </c>
      <c r="C12" s="73">
        <f t="shared" si="3"/>
        <v>1049</v>
      </c>
      <c r="D12" s="74">
        <f t="shared" si="4"/>
        <v>887</v>
      </c>
      <c r="E12" s="75">
        <f t="shared" si="6"/>
        <v>0</v>
      </c>
      <c r="F12" s="74">
        <v>0</v>
      </c>
      <c r="G12" s="75">
        <f t="shared" si="7"/>
        <v>143</v>
      </c>
      <c r="H12" s="76">
        <v>125</v>
      </c>
      <c r="I12" s="73">
        <f t="shared" si="8"/>
        <v>290</v>
      </c>
      <c r="J12" s="76">
        <v>249</v>
      </c>
      <c r="K12" s="15"/>
      <c r="L12" s="71">
        <v>4</v>
      </c>
      <c r="M12" s="85" t="s">
        <v>5</v>
      </c>
      <c r="N12" s="75">
        <f t="shared" si="9"/>
        <v>284</v>
      </c>
      <c r="O12" s="74">
        <v>241</v>
      </c>
      <c r="P12" s="75">
        <f t="shared" si="10"/>
        <v>287</v>
      </c>
      <c r="Q12" s="74">
        <v>251</v>
      </c>
      <c r="R12" s="75">
        <f t="shared" si="11"/>
        <v>45</v>
      </c>
      <c r="S12" s="76">
        <v>21</v>
      </c>
      <c r="U12" s="44" t="s">
        <v>5</v>
      </c>
      <c r="V12" s="43">
        <f t="shared" si="5"/>
        <v>162</v>
      </c>
      <c r="W12" s="43">
        <v>0</v>
      </c>
      <c r="X12" s="43">
        <v>18</v>
      </c>
      <c r="Y12" s="43">
        <v>41</v>
      </c>
      <c r="Z12" s="43">
        <v>43</v>
      </c>
      <c r="AA12" s="43">
        <v>36</v>
      </c>
      <c r="AB12" s="43">
        <v>24</v>
      </c>
      <c r="AC12" s="43"/>
    </row>
    <row r="13" spans="1:29" x14ac:dyDescent="0.2">
      <c r="A13" s="71">
        <v>5</v>
      </c>
      <c r="B13" s="72" t="s">
        <v>6</v>
      </c>
      <c r="C13" s="73">
        <f t="shared" si="3"/>
        <v>1835</v>
      </c>
      <c r="D13" s="74">
        <f t="shared" si="4"/>
        <v>1087</v>
      </c>
      <c r="E13" s="75">
        <f t="shared" si="6"/>
        <v>0</v>
      </c>
      <c r="F13" s="74">
        <v>0</v>
      </c>
      <c r="G13" s="75">
        <f t="shared" si="7"/>
        <v>675</v>
      </c>
      <c r="H13" s="76">
        <v>567</v>
      </c>
      <c r="I13" s="73">
        <f t="shared" si="8"/>
        <v>546</v>
      </c>
      <c r="J13" s="76">
        <v>223</v>
      </c>
      <c r="K13" s="15"/>
      <c r="L13" s="71">
        <v>5</v>
      </c>
      <c r="M13" s="85" t="s">
        <v>6</v>
      </c>
      <c r="N13" s="75">
        <f t="shared" si="9"/>
        <v>379</v>
      </c>
      <c r="O13" s="74">
        <v>162</v>
      </c>
      <c r="P13" s="75">
        <f t="shared" si="10"/>
        <v>222</v>
      </c>
      <c r="Q13" s="74">
        <v>123</v>
      </c>
      <c r="R13" s="75">
        <f t="shared" si="11"/>
        <v>13</v>
      </c>
      <c r="S13" s="76">
        <v>12</v>
      </c>
      <c r="U13" s="44" t="s">
        <v>6</v>
      </c>
      <c r="V13" s="43">
        <f t="shared" si="5"/>
        <v>748</v>
      </c>
      <c r="W13" s="43">
        <v>0</v>
      </c>
      <c r="X13" s="43">
        <v>108</v>
      </c>
      <c r="Y13" s="43">
        <v>323</v>
      </c>
      <c r="Z13" s="43">
        <v>217</v>
      </c>
      <c r="AA13" s="43">
        <v>99</v>
      </c>
      <c r="AB13" s="43">
        <v>1</v>
      </c>
      <c r="AC13" s="43"/>
    </row>
    <row r="14" spans="1:29" x14ac:dyDescent="0.2">
      <c r="A14" s="71">
        <v>6</v>
      </c>
      <c r="B14" s="72" t="s">
        <v>7</v>
      </c>
      <c r="C14" s="73">
        <f t="shared" si="3"/>
        <v>439</v>
      </c>
      <c r="D14" s="74">
        <f t="shared" si="4"/>
        <v>348</v>
      </c>
      <c r="E14" s="75">
        <f t="shared" si="6"/>
        <v>0</v>
      </c>
      <c r="F14" s="74">
        <v>0</v>
      </c>
      <c r="G14" s="75">
        <f t="shared" si="7"/>
        <v>99</v>
      </c>
      <c r="H14" s="76">
        <v>94</v>
      </c>
      <c r="I14" s="73">
        <f t="shared" si="8"/>
        <v>108</v>
      </c>
      <c r="J14" s="76">
        <v>89</v>
      </c>
      <c r="K14" s="15"/>
      <c r="L14" s="71">
        <v>6</v>
      </c>
      <c r="M14" s="85" t="s">
        <v>7</v>
      </c>
      <c r="N14" s="75">
        <f t="shared" si="9"/>
        <v>129</v>
      </c>
      <c r="O14" s="74">
        <v>83</v>
      </c>
      <c r="P14" s="75">
        <f t="shared" si="10"/>
        <v>92</v>
      </c>
      <c r="Q14" s="74">
        <v>71</v>
      </c>
      <c r="R14" s="75">
        <f t="shared" si="11"/>
        <v>11</v>
      </c>
      <c r="S14" s="76">
        <v>11</v>
      </c>
      <c r="U14" s="44" t="s">
        <v>7</v>
      </c>
      <c r="V14" s="43">
        <f t="shared" si="5"/>
        <v>91</v>
      </c>
      <c r="W14" s="43">
        <v>0</v>
      </c>
      <c r="X14" s="43">
        <v>5</v>
      </c>
      <c r="Y14" s="43">
        <v>19</v>
      </c>
      <c r="Z14" s="43">
        <v>46</v>
      </c>
      <c r="AA14" s="43">
        <v>21</v>
      </c>
      <c r="AB14" s="43">
        <v>0</v>
      </c>
      <c r="AC14" s="43"/>
    </row>
    <row r="15" spans="1:29" x14ac:dyDescent="0.2">
      <c r="A15" s="71">
        <v>7</v>
      </c>
      <c r="B15" s="72" t="s">
        <v>8</v>
      </c>
      <c r="C15" s="73">
        <f t="shared" si="3"/>
        <v>578</v>
      </c>
      <c r="D15" s="74">
        <f t="shared" si="4"/>
        <v>367</v>
      </c>
      <c r="E15" s="75">
        <f t="shared" si="6"/>
        <v>4</v>
      </c>
      <c r="F15" s="74">
        <v>4</v>
      </c>
      <c r="G15" s="75">
        <f t="shared" si="7"/>
        <v>108</v>
      </c>
      <c r="H15" s="76">
        <v>87</v>
      </c>
      <c r="I15" s="73">
        <f t="shared" si="8"/>
        <v>165</v>
      </c>
      <c r="J15" s="76">
        <v>108</v>
      </c>
      <c r="K15" s="15"/>
      <c r="L15" s="71">
        <v>7</v>
      </c>
      <c r="M15" s="85" t="s">
        <v>8</v>
      </c>
      <c r="N15" s="75">
        <f t="shared" si="9"/>
        <v>149</v>
      </c>
      <c r="O15" s="74">
        <v>80</v>
      </c>
      <c r="P15" s="75">
        <f t="shared" si="10"/>
        <v>132</v>
      </c>
      <c r="Q15" s="74">
        <v>78</v>
      </c>
      <c r="R15" s="75">
        <f t="shared" si="11"/>
        <v>20</v>
      </c>
      <c r="S15" s="76">
        <v>10</v>
      </c>
      <c r="U15" s="44" t="s">
        <v>8</v>
      </c>
      <c r="V15" s="43">
        <f t="shared" si="5"/>
        <v>211</v>
      </c>
      <c r="W15" s="43">
        <v>0</v>
      </c>
      <c r="X15" s="43">
        <v>21</v>
      </c>
      <c r="Y15" s="43">
        <v>57</v>
      </c>
      <c r="Z15" s="43">
        <v>69</v>
      </c>
      <c r="AA15" s="43">
        <v>54</v>
      </c>
      <c r="AB15" s="43">
        <v>10</v>
      </c>
      <c r="AC15" s="43"/>
    </row>
    <row r="16" spans="1:29" x14ac:dyDescent="0.2">
      <c r="A16" s="71">
        <v>8</v>
      </c>
      <c r="B16" s="72" t="s">
        <v>9</v>
      </c>
      <c r="C16" s="73">
        <f t="shared" si="3"/>
        <v>1483</v>
      </c>
      <c r="D16" s="74">
        <f t="shared" si="4"/>
        <v>1261</v>
      </c>
      <c r="E16" s="75">
        <f t="shared" si="6"/>
        <v>0</v>
      </c>
      <c r="F16" s="74">
        <v>0</v>
      </c>
      <c r="G16" s="75">
        <f t="shared" si="7"/>
        <v>372</v>
      </c>
      <c r="H16" s="76">
        <v>333</v>
      </c>
      <c r="I16" s="73">
        <f t="shared" si="8"/>
        <v>428</v>
      </c>
      <c r="J16" s="76">
        <v>283</v>
      </c>
      <c r="K16" s="15"/>
      <c r="L16" s="71">
        <v>8</v>
      </c>
      <c r="M16" s="85" t="s">
        <v>9</v>
      </c>
      <c r="N16" s="75">
        <f t="shared" si="9"/>
        <v>323</v>
      </c>
      <c r="O16" s="74">
        <v>292</v>
      </c>
      <c r="P16" s="75">
        <f t="shared" si="10"/>
        <v>342</v>
      </c>
      <c r="Q16" s="74">
        <v>336</v>
      </c>
      <c r="R16" s="75">
        <f t="shared" si="11"/>
        <v>18</v>
      </c>
      <c r="S16" s="76">
        <v>17</v>
      </c>
      <c r="U16" s="44" t="s">
        <v>9</v>
      </c>
      <c r="V16" s="43">
        <f t="shared" si="5"/>
        <v>222</v>
      </c>
      <c r="W16" s="43">
        <v>0</v>
      </c>
      <c r="X16" s="43">
        <v>39</v>
      </c>
      <c r="Y16" s="43">
        <v>145</v>
      </c>
      <c r="Z16" s="43">
        <v>31</v>
      </c>
      <c r="AA16" s="43">
        <v>6</v>
      </c>
      <c r="AB16" s="43">
        <v>1</v>
      </c>
      <c r="AC16" s="43"/>
    </row>
    <row r="17" spans="1:29" x14ac:dyDescent="0.2">
      <c r="A17" s="71">
        <v>9</v>
      </c>
      <c r="B17" s="72" t="s">
        <v>10</v>
      </c>
      <c r="C17" s="73">
        <f t="shared" si="3"/>
        <v>512</v>
      </c>
      <c r="D17" s="74">
        <f t="shared" si="4"/>
        <v>471</v>
      </c>
      <c r="E17" s="75">
        <f t="shared" si="6"/>
        <v>0</v>
      </c>
      <c r="F17" s="74">
        <v>0</v>
      </c>
      <c r="G17" s="75">
        <f t="shared" si="7"/>
        <v>62</v>
      </c>
      <c r="H17" s="76">
        <v>62</v>
      </c>
      <c r="I17" s="73">
        <f t="shared" si="8"/>
        <v>108</v>
      </c>
      <c r="J17" s="76">
        <v>103</v>
      </c>
      <c r="K17" s="15"/>
      <c r="L17" s="71">
        <v>9</v>
      </c>
      <c r="M17" s="85" t="s">
        <v>10</v>
      </c>
      <c r="N17" s="75">
        <f t="shared" si="9"/>
        <v>94</v>
      </c>
      <c r="O17" s="74">
        <v>87</v>
      </c>
      <c r="P17" s="75">
        <f t="shared" si="10"/>
        <v>216</v>
      </c>
      <c r="Q17" s="74">
        <v>203</v>
      </c>
      <c r="R17" s="75">
        <f t="shared" si="11"/>
        <v>32</v>
      </c>
      <c r="S17" s="76">
        <v>16</v>
      </c>
      <c r="U17" s="44" t="s">
        <v>10</v>
      </c>
      <c r="V17" s="43">
        <f t="shared" si="5"/>
        <v>41</v>
      </c>
      <c r="W17" s="43">
        <v>0</v>
      </c>
      <c r="X17" s="43">
        <v>0</v>
      </c>
      <c r="Y17" s="43">
        <v>5</v>
      </c>
      <c r="Z17" s="43">
        <v>7</v>
      </c>
      <c r="AA17" s="43">
        <v>13</v>
      </c>
      <c r="AB17" s="43">
        <v>16</v>
      </c>
      <c r="AC17" s="43"/>
    </row>
    <row r="18" spans="1:29" x14ac:dyDescent="0.2">
      <c r="A18" s="71">
        <v>10</v>
      </c>
      <c r="B18" s="72" t="s">
        <v>11</v>
      </c>
      <c r="C18" s="73">
        <f t="shared" si="3"/>
        <v>586</v>
      </c>
      <c r="D18" s="74">
        <f t="shared" si="4"/>
        <v>476</v>
      </c>
      <c r="E18" s="75">
        <f t="shared" si="6"/>
        <v>0</v>
      </c>
      <c r="F18" s="74">
        <v>0</v>
      </c>
      <c r="G18" s="75">
        <f t="shared" si="7"/>
        <v>91</v>
      </c>
      <c r="H18" s="76">
        <v>83</v>
      </c>
      <c r="I18" s="73">
        <f t="shared" si="8"/>
        <v>150</v>
      </c>
      <c r="J18" s="76">
        <v>115</v>
      </c>
      <c r="K18" s="15"/>
      <c r="L18" s="71">
        <v>10</v>
      </c>
      <c r="M18" s="85" t="s">
        <v>11</v>
      </c>
      <c r="N18" s="75">
        <f t="shared" si="9"/>
        <v>114</v>
      </c>
      <c r="O18" s="74">
        <v>90</v>
      </c>
      <c r="P18" s="75">
        <f t="shared" si="10"/>
        <v>199</v>
      </c>
      <c r="Q18" s="74">
        <v>161</v>
      </c>
      <c r="R18" s="75">
        <f t="shared" si="11"/>
        <v>32</v>
      </c>
      <c r="S18" s="76">
        <v>27</v>
      </c>
      <c r="U18" s="44" t="s">
        <v>11</v>
      </c>
      <c r="V18" s="43">
        <f t="shared" si="5"/>
        <v>110</v>
      </c>
      <c r="W18" s="43">
        <v>0</v>
      </c>
      <c r="X18" s="43">
        <v>8</v>
      </c>
      <c r="Y18" s="43">
        <v>35</v>
      </c>
      <c r="Z18" s="43">
        <v>24</v>
      </c>
      <c r="AA18" s="43">
        <v>38</v>
      </c>
      <c r="AB18" s="43">
        <v>5</v>
      </c>
      <c r="AC18" s="43"/>
    </row>
    <row r="19" spans="1:29" x14ac:dyDescent="0.2">
      <c r="A19" s="71">
        <v>11</v>
      </c>
      <c r="B19" s="72" t="s">
        <v>12</v>
      </c>
      <c r="C19" s="73">
        <f t="shared" si="3"/>
        <v>596</v>
      </c>
      <c r="D19" s="74">
        <f t="shared" si="4"/>
        <v>328</v>
      </c>
      <c r="E19" s="75">
        <f t="shared" si="6"/>
        <v>0</v>
      </c>
      <c r="F19" s="74">
        <v>0</v>
      </c>
      <c r="G19" s="75">
        <f t="shared" si="7"/>
        <v>94</v>
      </c>
      <c r="H19" s="76">
        <v>77</v>
      </c>
      <c r="I19" s="73">
        <f t="shared" si="8"/>
        <v>129</v>
      </c>
      <c r="J19" s="76">
        <v>78</v>
      </c>
      <c r="K19" s="15"/>
      <c r="L19" s="71">
        <v>11</v>
      </c>
      <c r="M19" s="85" t="s">
        <v>12</v>
      </c>
      <c r="N19" s="75">
        <f t="shared" si="9"/>
        <v>151</v>
      </c>
      <c r="O19" s="74">
        <v>69</v>
      </c>
      <c r="P19" s="75">
        <f t="shared" si="10"/>
        <v>188</v>
      </c>
      <c r="Q19" s="74">
        <v>99</v>
      </c>
      <c r="R19" s="75">
        <f t="shared" si="11"/>
        <v>34</v>
      </c>
      <c r="S19" s="76">
        <v>5</v>
      </c>
      <c r="U19" s="44" t="s">
        <v>12</v>
      </c>
      <c r="V19" s="43">
        <f t="shared" si="5"/>
        <v>268</v>
      </c>
      <c r="W19" s="43">
        <v>0</v>
      </c>
      <c r="X19" s="43">
        <v>17</v>
      </c>
      <c r="Y19" s="43">
        <v>51</v>
      </c>
      <c r="Z19" s="43">
        <v>82</v>
      </c>
      <c r="AA19" s="43">
        <v>89</v>
      </c>
      <c r="AB19" s="43">
        <v>29</v>
      </c>
      <c r="AC19" s="43"/>
    </row>
    <row r="20" spans="1:29" x14ac:dyDescent="0.2">
      <c r="A20" s="71">
        <v>12</v>
      </c>
      <c r="B20" s="72" t="s">
        <v>13</v>
      </c>
      <c r="C20" s="73">
        <f t="shared" si="3"/>
        <v>313</v>
      </c>
      <c r="D20" s="74">
        <f t="shared" si="4"/>
        <v>268</v>
      </c>
      <c r="E20" s="75">
        <f t="shared" si="6"/>
        <v>0</v>
      </c>
      <c r="F20" s="74">
        <v>0</v>
      </c>
      <c r="G20" s="75">
        <f t="shared" si="7"/>
        <v>75</v>
      </c>
      <c r="H20" s="76">
        <v>73</v>
      </c>
      <c r="I20" s="73">
        <f t="shared" si="8"/>
        <v>78</v>
      </c>
      <c r="J20" s="76">
        <v>65</v>
      </c>
      <c r="K20" s="15"/>
      <c r="L20" s="71">
        <v>12</v>
      </c>
      <c r="M20" s="85" t="s">
        <v>13</v>
      </c>
      <c r="N20" s="75">
        <f t="shared" si="9"/>
        <v>86</v>
      </c>
      <c r="O20" s="74">
        <v>67</v>
      </c>
      <c r="P20" s="75">
        <f t="shared" si="10"/>
        <v>65</v>
      </c>
      <c r="Q20" s="74">
        <v>58</v>
      </c>
      <c r="R20" s="75">
        <f t="shared" si="11"/>
        <v>9</v>
      </c>
      <c r="S20" s="76">
        <v>5</v>
      </c>
      <c r="U20" s="44" t="s">
        <v>13</v>
      </c>
      <c r="V20" s="43">
        <f t="shared" si="5"/>
        <v>45</v>
      </c>
      <c r="W20" s="43">
        <v>0</v>
      </c>
      <c r="X20" s="43">
        <v>2</v>
      </c>
      <c r="Y20" s="43">
        <v>13</v>
      </c>
      <c r="Z20" s="43">
        <v>19</v>
      </c>
      <c r="AA20" s="43">
        <v>7</v>
      </c>
      <c r="AB20" s="43">
        <v>4</v>
      </c>
      <c r="AC20" s="43"/>
    </row>
    <row r="21" spans="1:29" x14ac:dyDescent="0.2">
      <c r="A21" s="71">
        <v>13</v>
      </c>
      <c r="B21" s="72" t="s">
        <v>14</v>
      </c>
      <c r="C21" s="73">
        <f t="shared" si="3"/>
        <v>3627</v>
      </c>
      <c r="D21" s="74">
        <f t="shared" si="4"/>
        <v>3049</v>
      </c>
      <c r="E21" s="75">
        <f t="shared" si="6"/>
        <v>0</v>
      </c>
      <c r="F21" s="74">
        <v>0</v>
      </c>
      <c r="G21" s="75">
        <f t="shared" si="7"/>
        <v>1741</v>
      </c>
      <c r="H21" s="76">
        <v>1666</v>
      </c>
      <c r="I21" s="73">
        <f t="shared" si="8"/>
        <v>760</v>
      </c>
      <c r="J21" s="76">
        <v>555</v>
      </c>
      <c r="K21" s="15"/>
      <c r="L21" s="71">
        <v>13</v>
      </c>
      <c r="M21" s="85" t="s">
        <v>14</v>
      </c>
      <c r="N21" s="75">
        <f t="shared" si="9"/>
        <v>632</v>
      </c>
      <c r="O21" s="74">
        <v>426</v>
      </c>
      <c r="P21" s="75">
        <f t="shared" si="10"/>
        <v>458</v>
      </c>
      <c r="Q21" s="74">
        <v>371</v>
      </c>
      <c r="R21" s="75">
        <f t="shared" si="11"/>
        <v>36</v>
      </c>
      <c r="S21" s="76">
        <v>31</v>
      </c>
      <c r="U21" s="44" t="s">
        <v>14</v>
      </c>
      <c r="V21" s="43">
        <f t="shared" si="5"/>
        <v>578</v>
      </c>
      <c r="W21" s="43">
        <v>0</v>
      </c>
      <c r="X21" s="43">
        <v>75</v>
      </c>
      <c r="Y21" s="43">
        <v>205</v>
      </c>
      <c r="Z21" s="43">
        <v>206</v>
      </c>
      <c r="AA21" s="43">
        <v>87</v>
      </c>
      <c r="AB21" s="43">
        <v>5</v>
      </c>
      <c r="AC21" s="43"/>
    </row>
    <row r="22" spans="1:29" x14ac:dyDescent="0.2">
      <c r="A22" s="71">
        <v>14</v>
      </c>
      <c r="B22" s="72" t="s">
        <v>15</v>
      </c>
      <c r="C22" s="73">
        <f t="shared" si="3"/>
        <v>1916</v>
      </c>
      <c r="D22" s="74">
        <f t="shared" si="4"/>
        <v>932</v>
      </c>
      <c r="E22" s="75">
        <f t="shared" si="6"/>
        <v>0</v>
      </c>
      <c r="F22" s="74">
        <v>0</v>
      </c>
      <c r="G22" s="75">
        <f t="shared" si="7"/>
        <v>432</v>
      </c>
      <c r="H22" s="76">
        <v>360</v>
      </c>
      <c r="I22" s="73">
        <f t="shared" si="8"/>
        <v>553</v>
      </c>
      <c r="J22" s="76">
        <v>233</v>
      </c>
      <c r="K22" s="15"/>
      <c r="L22" s="71">
        <v>14</v>
      </c>
      <c r="M22" s="85" t="s">
        <v>15</v>
      </c>
      <c r="N22" s="75">
        <f t="shared" si="9"/>
        <v>551</v>
      </c>
      <c r="O22" s="74">
        <v>167</v>
      </c>
      <c r="P22" s="75">
        <f t="shared" si="10"/>
        <v>370</v>
      </c>
      <c r="Q22" s="74">
        <v>166</v>
      </c>
      <c r="R22" s="75">
        <f t="shared" si="11"/>
        <v>10</v>
      </c>
      <c r="S22" s="76">
        <v>6</v>
      </c>
      <c r="U22" s="44" t="s">
        <v>15</v>
      </c>
      <c r="V22" s="43">
        <f t="shared" si="5"/>
        <v>984</v>
      </c>
      <c r="W22" s="43">
        <v>0</v>
      </c>
      <c r="X22" s="43">
        <v>72</v>
      </c>
      <c r="Y22" s="43">
        <v>320</v>
      </c>
      <c r="Z22" s="43">
        <v>384</v>
      </c>
      <c r="AA22" s="43">
        <v>204</v>
      </c>
      <c r="AB22" s="43">
        <v>4</v>
      </c>
      <c r="AC22" s="43"/>
    </row>
    <row r="23" spans="1:29" x14ac:dyDescent="0.2">
      <c r="A23" s="71">
        <v>15</v>
      </c>
      <c r="B23" s="72" t="s">
        <v>16</v>
      </c>
      <c r="C23" s="73">
        <f t="shared" si="3"/>
        <v>414</v>
      </c>
      <c r="D23" s="74">
        <f t="shared" si="4"/>
        <v>395</v>
      </c>
      <c r="E23" s="75">
        <f t="shared" si="6"/>
        <v>0</v>
      </c>
      <c r="F23" s="74">
        <v>0</v>
      </c>
      <c r="G23" s="75">
        <f t="shared" si="7"/>
        <v>105</v>
      </c>
      <c r="H23" s="76">
        <v>104</v>
      </c>
      <c r="I23" s="73">
        <f t="shared" si="8"/>
        <v>81</v>
      </c>
      <c r="J23" s="76">
        <v>80</v>
      </c>
      <c r="K23" s="15"/>
      <c r="L23" s="71">
        <v>15</v>
      </c>
      <c r="M23" s="85" t="s">
        <v>16</v>
      </c>
      <c r="N23" s="75">
        <f t="shared" si="9"/>
        <v>81</v>
      </c>
      <c r="O23" s="74">
        <v>79</v>
      </c>
      <c r="P23" s="75">
        <f t="shared" si="10"/>
        <v>111</v>
      </c>
      <c r="Q23" s="74">
        <v>104</v>
      </c>
      <c r="R23" s="75">
        <f t="shared" si="11"/>
        <v>36</v>
      </c>
      <c r="S23" s="76">
        <v>28</v>
      </c>
      <c r="U23" s="44" t="s">
        <v>16</v>
      </c>
      <c r="V23" s="43">
        <f t="shared" si="5"/>
        <v>19</v>
      </c>
      <c r="W23" s="43">
        <v>0</v>
      </c>
      <c r="X23" s="43">
        <v>1</v>
      </c>
      <c r="Y23" s="43">
        <v>1</v>
      </c>
      <c r="Z23" s="43">
        <v>2</v>
      </c>
      <c r="AA23" s="43">
        <v>7</v>
      </c>
      <c r="AB23" s="43">
        <v>8</v>
      </c>
      <c r="AC23" s="43"/>
    </row>
    <row r="24" spans="1:29" x14ac:dyDescent="0.2">
      <c r="A24" s="71">
        <v>16</v>
      </c>
      <c r="B24" s="72" t="s">
        <v>17</v>
      </c>
      <c r="C24" s="73">
        <f t="shared" si="3"/>
        <v>620</v>
      </c>
      <c r="D24" s="74">
        <f t="shared" si="4"/>
        <v>347</v>
      </c>
      <c r="E24" s="75">
        <f t="shared" si="6"/>
        <v>0</v>
      </c>
      <c r="F24" s="74">
        <v>0</v>
      </c>
      <c r="G24" s="75">
        <f t="shared" si="7"/>
        <v>53</v>
      </c>
      <c r="H24" s="76">
        <v>48</v>
      </c>
      <c r="I24" s="73">
        <f t="shared" si="8"/>
        <v>149</v>
      </c>
      <c r="J24" s="76">
        <v>94</v>
      </c>
      <c r="K24" s="15"/>
      <c r="L24" s="71">
        <v>16</v>
      </c>
      <c r="M24" s="85" t="s">
        <v>17</v>
      </c>
      <c r="N24" s="75">
        <f t="shared" si="9"/>
        <v>157</v>
      </c>
      <c r="O24" s="74">
        <v>84</v>
      </c>
      <c r="P24" s="75">
        <f t="shared" si="10"/>
        <v>231</v>
      </c>
      <c r="Q24" s="74">
        <v>111</v>
      </c>
      <c r="R24" s="75">
        <f t="shared" si="11"/>
        <v>30</v>
      </c>
      <c r="S24" s="76">
        <v>10</v>
      </c>
      <c r="U24" s="44" t="s">
        <v>17</v>
      </c>
      <c r="V24" s="43">
        <f t="shared" si="5"/>
        <v>273</v>
      </c>
      <c r="W24" s="43">
        <v>0</v>
      </c>
      <c r="X24" s="43">
        <v>5</v>
      </c>
      <c r="Y24" s="43">
        <v>55</v>
      </c>
      <c r="Z24" s="43">
        <v>73</v>
      </c>
      <c r="AA24" s="43">
        <v>120</v>
      </c>
      <c r="AB24" s="43">
        <v>20</v>
      </c>
      <c r="AC24" s="43"/>
    </row>
    <row r="25" spans="1:29" x14ac:dyDescent="0.2">
      <c r="A25" s="71">
        <v>17</v>
      </c>
      <c r="B25" s="72" t="s">
        <v>18</v>
      </c>
      <c r="C25" s="73">
        <f t="shared" si="3"/>
        <v>2110</v>
      </c>
      <c r="D25" s="74">
        <f t="shared" si="4"/>
        <v>1940</v>
      </c>
      <c r="E25" s="75">
        <f t="shared" si="6"/>
        <v>0</v>
      </c>
      <c r="F25" s="74">
        <v>0</v>
      </c>
      <c r="G25" s="75">
        <f t="shared" si="7"/>
        <v>845</v>
      </c>
      <c r="H25" s="76">
        <v>758</v>
      </c>
      <c r="I25" s="73">
        <f t="shared" si="8"/>
        <v>450</v>
      </c>
      <c r="J25" s="76">
        <v>404</v>
      </c>
      <c r="K25" s="15"/>
      <c r="L25" s="71">
        <v>17</v>
      </c>
      <c r="M25" s="85" t="s">
        <v>18</v>
      </c>
      <c r="N25" s="75">
        <f t="shared" si="9"/>
        <v>426</v>
      </c>
      <c r="O25" s="74">
        <v>395</v>
      </c>
      <c r="P25" s="75">
        <f t="shared" si="10"/>
        <v>369</v>
      </c>
      <c r="Q25" s="74">
        <v>363</v>
      </c>
      <c r="R25" s="75">
        <f t="shared" si="11"/>
        <v>20</v>
      </c>
      <c r="S25" s="76">
        <v>20</v>
      </c>
      <c r="U25" s="44" t="s">
        <v>18</v>
      </c>
      <c r="V25" s="43">
        <f t="shared" si="5"/>
        <v>170</v>
      </c>
      <c r="W25" s="43">
        <v>0</v>
      </c>
      <c r="X25" s="43">
        <v>87</v>
      </c>
      <c r="Y25" s="43">
        <v>46</v>
      </c>
      <c r="Z25" s="43">
        <v>31</v>
      </c>
      <c r="AA25" s="43">
        <v>6</v>
      </c>
      <c r="AB25" s="43">
        <v>0</v>
      </c>
      <c r="AC25" s="43"/>
    </row>
    <row r="26" spans="1:29" x14ac:dyDescent="0.2">
      <c r="A26" s="71">
        <v>18</v>
      </c>
      <c r="B26" s="72" t="s">
        <v>19</v>
      </c>
      <c r="C26" s="73">
        <f t="shared" si="3"/>
        <v>914</v>
      </c>
      <c r="D26" s="74">
        <f t="shared" si="4"/>
        <v>543</v>
      </c>
      <c r="E26" s="75">
        <f t="shared" si="6"/>
        <v>0</v>
      </c>
      <c r="F26" s="74">
        <v>0</v>
      </c>
      <c r="G26" s="75">
        <f t="shared" si="7"/>
        <v>137</v>
      </c>
      <c r="H26" s="76">
        <v>124</v>
      </c>
      <c r="I26" s="73">
        <f t="shared" si="8"/>
        <v>249</v>
      </c>
      <c r="J26" s="76">
        <v>148</v>
      </c>
      <c r="K26" s="15"/>
      <c r="L26" s="71">
        <v>18</v>
      </c>
      <c r="M26" s="85" t="s">
        <v>19</v>
      </c>
      <c r="N26" s="75">
        <f t="shared" si="9"/>
        <v>233</v>
      </c>
      <c r="O26" s="74">
        <v>111</v>
      </c>
      <c r="P26" s="75">
        <f t="shared" si="10"/>
        <v>264</v>
      </c>
      <c r="Q26" s="74">
        <v>150</v>
      </c>
      <c r="R26" s="75">
        <f t="shared" si="11"/>
        <v>31</v>
      </c>
      <c r="S26" s="76">
        <v>10</v>
      </c>
      <c r="U26" s="44" t="s">
        <v>19</v>
      </c>
      <c r="V26" s="43">
        <f t="shared" si="5"/>
        <v>371</v>
      </c>
      <c r="W26" s="43">
        <v>0</v>
      </c>
      <c r="X26" s="43">
        <v>13</v>
      </c>
      <c r="Y26" s="43">
        <v>101</v>
      </c>
      <c r="Z26" s="43">
        <v>122</v>
      </c>
      <c r="AA26" s="43">
        <v>114</v>
      </c>
      <c r="AB26" s="43">
        <v>21</v>
      </c>
      <c r="AC26" s="43"/>
    </row>
    <row r="27" spans="1:29" x14ac:dyDescent="0.2">
      <c r="A27" s="71">
        <v>19</v>
      </c>
      <c r="B27" s="72" t="s">
        <v>20</v>
      </c>
      <c r="C27" s="73">
        <f t="shared" si="3"/>
        <v>315</v>
      </c>
      <c r="D27" s="74">
        <f t="shared" si="4"/>
        <v>302</v>
      </c>
      <c r="E27" s="75">
        <f t="shared" si="6"/>
        <v>0</v>
      </c>
      <c r="F27" s="74">
        <v>0</v>
      </c>
      <c r="G27" s="75">
        <f t="shared" si="7"/>
        <v>60</v>
      </c>
      <c r="H27" s="76">
        <v>60</v>
      </c>
      <c r="I27" s="73">
        <f t="shared" si="8"/>
        <v>84</v>
      </c>
      <c r="J27" s="76">
        <v>79</v>
      </c>
      <c r="K27" s="15"/>
      <c r="L27" s="71">
        <v>19</v>
      </c>
      <c r="M27" s="85" t="s">
        <v>20</v>
      </c>
      <c r="N27" s="75">
        <f t="shared" si="9"/>
        <v>62</v>
      </c>
      <c r="O27" s="74">
        <v>62</v>
      </c>
      <c r="P27" s="75">
        <f t="shared" si="10"/>
        <v>88</v>
      </c>
      <c r="Q27" s="74">
        <v>82</v>
      </c>
      <c r="R27" s="75">
        <f t="shared" si="11"/>
        <v>21</v>
      </c>
      <c r="S27" s="76">
        <v>19</v>
      </c>
      <c r="U27" s="44" t="s">
        <v>20</v>
      </c>
      <c r="V27" s="43">
        <f t="shared" si="5"/>
        <v>13</v>
      </c>
      <c r="W27" s="43">
        <v>0</v>
      </c>
      <c r="X27" s="43">
        <v>0</v>
      </c>
      <c r="Y27" s="43">
        <v>5</v>
      </c>
      <c r="Z27" s="43">
        <v>0</v>
      </c>
      <c r="AA27" s="43">
        <v>6</v>
      </c>
      <c r="AB27" s="43">
        <v>2</v>
      </c>
      <c r="AC27" s="43"/>
    </row>
    <row r="28" spans="1:29" x14ac:dyDescent="0.2">
      <c r="A28" s="71">
        <v>20</v>
      </c>
      <c r="B28" s="72" t="s">
        <v>21</v>
      </c>
      <c r="C28" s="73">
        <f t="shared" si="3"/>
        <v>668</v>
      </c>
      <c r="D28" s="74">
        <f t="shared" si="4"/>
        <v>633</v>
      </c>
      <c r="E28" s="75">
        <f t="shared" si="6"/>
        <v>0</v>
      </c>
      <c r="F28" s="74">
        <v>0</v>
      </c>
      <c r="G28" s="75">
        <f t="shared" si="7"/>
        <v>83</v>
      </c>
      <c r="H28" s="76">
        <v>82</v>
      </c>
      <c r="I28" s="73">
        <f t="shared" si="8"/>
        <v>148</v>
      </c>
      <c r="J28" s="76">
        <v>141</v>
      </c>
      <c r="K28" s="15"/>
      <c r="L28" s="71">
        <v>20</v>
      </c>
      <c r="M28" s="85" t="s">
        <v>21</v>
      </c>
      <c r="N28" s="75">
        <f t="shared" si="9"/>
        <v>178</v>
      </c>
      <c r="O28" s="74">
        <v>158</v>
      </c>
      <c r="P28" s="75">
        <f t="shared" si="10"/>
        <v>249</v>
      </c>
      <c r="Q28" s="74">
        <v>242</v>
      </c>
      <c r="R28" s="75">
        <f t="shared" si="11"/>
        <v>10</v>
      </c>
      <c r="S28" s="76">
        <v>10</v>
      </c>
      <c r="U28" s="44" t="s">
        <v>21</v>
      </c>
      <c r="V28" s="43">
        <f t="shared" si="5"/>
        <v>35</v>
      </c>
      <c r="W28" s="43">
        <v>0</v>
      </c>
      <c r="X28" s="43">
        <v>1</v>
      </c>
      <c r="Y28" s="43">
        <v>7</v>
      </c>
      <c r="Z28" s="43">
        <v>20</v>
      </c>
      <c r="AA28" s="43">
        <v>7</v>
      </c>
      <c r="AB28" s="43">
        <v>0</v>
      </c>
      <c r="AC28" s="43"/>
    </row>
    <row r="29" spans="1:29" x14ac:dyDescent="0.2">
      <c r="A29" s="71">
        <v>21</v>
      </c>
      <c r="B29" s="72" t="s">
        <v>22</v>
      </c>
      <c r="C29" s="73">
        <f t="shared" si="3"/>
        <v>461</v>
      </c>
      <c r="D29" s="74">
        <f t="shared" si="4"/>
        <v>460</v>
      </c>
      <c r="E29" s="75">
        <f t="shared" si="6"/>
        <v>1</v>
      </c>
      <c r="F29" s="74">
        <v>1</v>
      </c>
      <c r="G29" s="75">
        <f t="shared" si="7"/>
        <v>108</v>
      </c>
      <c r="H29" s="76">
        <v>108</v>
      </c>
      <c r="I29" s="73">
        <f t="shared" si="8"/>
        <v>115</v>
      </c>
      <c r="J29" s="76">
        <v>115</v>
      </c>
      <c r="K29" s="15"/>
      <c r="L29" s="71">
        <v>21</v>
      </c>
      <c r="M29" s="85" t="s">
        <v>22</v>
      </c>
      <c r="N29" s="75">
        <f t="shared" si="9"/>
        <v>114</v>
      </c>
      <c r="O29" s="74">
        <v>114</v>
      </c>
      <c r="P29" s="75">
        <f t="shared" si="10"/>
        <v>113</v>
      </c>
      <c r="Q29" s="74">
        <v>112</v>
      </c>
      <c r="R29" s="75">
        <f t="shared" si="11"/>
        <v>10</v>
      </c>
      <c r="S29" s="76">
        <v>10</v>
      </c>
      <c r="U29" s="44" t="s">
        <v>22</v>
      </c>
      <c r="V29" s="43">
        <f t="shared" si="5"/>
        <v>1</v>
      </c>
      <c r="W29" s="43">
        <v>0</v>
      </c>
      <c r="X29" s="43">
        <v>0</v>
      </c>
      <c r="Y29" s="43">
        <v>0</v>
      </c>
      <c r="Z29" s="43">
        <v>0</v>
      </c>
      <c r="AA29" s="43">
        <v>1</v>
      </c>
      <c r="AB29" s="43">
        <v>0</v>
      </c>
      <c r="AC29" s="43"/>
    </row>
    <row r="30" spans="1:29" x14ac:dyDescent="0.2">
      <c r="A30" s="71">
        <v>22</v>
      </c>
      <c r="B30" s="72" t="s">
        <v>23</v>
      </c>
      <c r="C30" s="73">
        <f t="shared" si="3"/>
        <v>1102</v>
      </c>
      <c r="D30" s="74">
        <f t="shared" si="4"/>
        <v>799</v>
      </c>
      <c r="E30" s="75">
        <f t="shared" si="6"/>
        <v>0</v>
      </c>
      <c r="F30" s="74">
        <v>0</v>
      </c>
      <c r="G30" s="75">
        <f t="shared" si="7"/>
        <v>261</v>
      </c>
      <c r="H30" s="76">
        <v>152</v>
      </c>
      <c r="I30" s="73">
        <f t="shared" si="8"/>
        <v>322</v>
      </c>
      <c r="J30" s="76">
        <v>225</v>
      </c>
      <c r="K30" s="15"/>
      <c r="L30" s="71">
        <v>22</v>
      </c>
      <c r="M30" s="85" t="s">
        <v>23</v>
      </c>
      <c r="N30" s="75">
        <f t="shared" si="9"/>
        <v>247</v>
      </c>
      <c r="O30" s="74">
        <v>196</v>
      </c>
      <c r="P30" s="75">
        <f t="shared" si="10"/>
        <v>258</v>
      </c>
      <c r="Q30" s="74">
        <v>213</v>
      </c>
      <c r="R30" s="75">
        <f t="shared" si="11"/>
        <v>14</v>
      </c>
      <c r="S30" s="76">
        <v>13</v>
      </c>
      <c r="U30" s="44" t="s">
        <v>23</v>
      </c>
      <c r="V30" s="43">
        <f t="shared" si="5"/>
        <v>303</v>
      </c>
      <c r="W30" s="43">
        <v>0</v>
      </c>
      <c r="X30" s="43">
        <v>109</v>
      </c>
      <c r="Y30" s="43">
        <v>97</v>
      </c>
      <c r="Z30" s="43">
        <v>51</v>
      </c>
      <c r="AA30" s="43">
        <v>45</v>
      </c>
      <c r="AB30" s="43">
        <v>1</v>
      </c>
      <c r="AC30" s="43"/>
    </row>
    <row r="31" spans="1:29" x14ac:dyDescent="0.2">
      <c r="A31" s="71">
        <v>23</v>
      </c>
      <c r="B31" s="72" t="s">
        <v>24</v>
      </c>
      <c r="C31" s="73">
        <f t="shared" si="3"/>
        <v>299</v>
      </c>
      <c r="D31" s="74">
        <f t="shared" si="4"/>
        <v>282</v>
      </c>
      <c r="E31" s="75">
        <f t="shared" si="6"/>
        <v>1</v>
      </c>
      <c r="F31" s="74">
        <v>1</v>
      </c>
      <c r="G31" s="75">
        <f t="shared" si="7"/>
        <v>47</v>
      </c>
      <c r="H31" s="76">
        <v>44</v>
      </c>
      <c r="I31" s="73">
        <f t="shared" si="8"/>
        <v>70</v>
      </c>
      <c r="J31" s="76">
        <v>65</v>
      </c>
      <c r="K31" s="15"/>
      <c r="L31" s="71">
        <v>23</v>
      </c>
      <c r="M31" s="85" t="s">
        <v>24</v>
      </c>
      <c r="N31" s="75">
        <f t="shared" si="9"/>
        <v>75</v>
      </c>
      <c r="O31" s="74">
        <v>75</v>
      </c>
      <c r="P31" s="75">
        <f t="shared" si="10"/>
        <v>89</v>
      </c>
      <c r="Q31" s="74">
        <v>83</v>
      </c>
      <c r="R31" s="75">
        <f t="shared" si="11"/>
        <v>17</v>
      </c>
      <c r="S31" s="76">
        <v>14</v>
      </c>
      <c r="U31" s="44" t="s">
        <v>24</v>
      </c>
      <c r="V31" s="43">
        <f t="shared" si="5"/>
        <v>17</v>
      </c>
      <c r="W31" s="43">
        <v>0</v>
      </c>
      <c r="X31" s="43">
        <v>3</v>
      </c>
      <c r="Y31" s="43">
        <v>5</v>
      </c>
      <c r="Z31" s="43">
        <v>0</v>
      </c>
      <c r="AA31" s="43">
        <v>6</v>
      </c>
      <c r="AB31" s="43">
        <v>3</v>
      </c>
      <c r="AC31" s="43"/>
    </row>
    <row r="32" spans="1:29" x14ac:dyDescent="0.2">
      <c r="A32" s="71">
        <v>24</v>
      </c>
      <c r="B32" s="72" t="s">
        <v>25</v>
      </c>
      <c r="C32" s="73">
        <f t="shared" si="3"/>
        <v>3007</v>
      </c>
      <c r="D32" s="74">
        <f t="shared" si="4"/>
        <v>2294</v>
      </c>
      <c r="E32" s="75">
        <f t="shared" si="6"/>
        <v>0</v>
      </c>
      <c r="F32" s="74">
        <v>0</v>
      </c>
      <c r="G32" s="75">
        <f t="shared" si="7"/>
        <v>1510</v>
      </c>
      <c r="H32" s="76">
        <v>1327</v>
      </c>
      <c r="I32" s="73">
        <f t="shared" si="8"/>
        <v>628</v>
      </c>
      <c r="J32" s="76">
        <v>382</v>
      </c>
      <c r="K32" s="15"/>
      <c r="L32" s="71">
        <v>24</v>
      </c>
      <c r="M32" s="85" t="s">
        <v>25</v>
      </c>
      <c r="N32" s="75">
        <f t="shared" si="9"/>
        <v>561</v>
      </c>
      <c r="O32" s="74">
        <v>326</v>
      </c>
      <c r="P32" s="75">
        <f t="shared" si="10"/>
        <v>274</v>
      </c>
      <c r="Q32" s="74">
        <v>228</v>
      </c>
      <c r="R32" s="75">
        <f t="shared" si="11"/>
        <v>34</v>
      </c>
      <c r="S32" s="76">
        <v>31</v>
      </c>
      <c r="U32" s="44" t="s">
        <v>25</v>
      </c>
      <c r="V32" s="43">
        <f t="shared" si="5"/>
        <v>713</v>
      </c>
      <c r="W32" s="43">
        <v>0</v>
      </c>
      <c r="X32" s="43">
        <v>183</v>
      </c>
      <c r="Y32" s="43">
        <v>246</v>
      </c>
      <c r="Z32" s="43">
        <v>235</v>
      </c>
      <c r="AA32" s="43">
        <v>46</v>
      </c>
      <c r="AB32" s="43">
        <v>3</v>
      </c>
      <c r="AC32" s="43"/>
    </row>
    <row r="33" spans="1:29" x14ac:dyDescent="0.2">
      <c r="A33" s="71">
        <v>25</v>
      </c>
      <c r="B33" s="77" t="s">
        <v>26</v>
      </c>
      <c r="C33" s="73">
        <f t="shared" si="3"/>
        <v>587</v>
      </c>
      <c r="D33" s="74">
        <f t="shared" si="4"/>
        <v>205</v>
      </c>
      <c r="E33" s="75">
        <f t="shared" si="6"/>
        <v>0</v>
      </c>
      <c r="F33" s="74">
        <v>0</v>
      </c>
      <c r="G33" s="75">
        <f t="shared" si="7"/>
        <v>66</v>
      </c>
      <c r="H33" s="76">
        <v>16</v>
      </c>
      <c r="I33" s="73">
        <f t="shared" si="8"/>
        <v>218</v>
      </c>
      <c r="J33" s="76">
        <v>84</v>
      </c>
      <c r="K33" s="15"/>
      <c r="L33" s="71">
        <v>25</v>
      </c>
      <c r="M33" s="86" t="s">
        <v>26</v>
      </c>
      <c r="N33" s="75">
        <f t="shared" si="9"/>
        <v>159</v>
      </c>
      <c r="O33" s="74">
        <v>60</v>
      </c>
      <c r="P33" s="75">
        <f t="shared" si="10"/>
        <v>110</v>
      </c>
      <c r="Q33" s="74">
        <v>36</v>
      </c>
      <c r="R33" s="75">
        <f t="shared" si="11"/>
        <v>34</v>
      </c>
      <c r="S33" s="76">
        <v>9</v>
      </c>
      <c r="U33" s="45" t="s">
        <v>26</v>
      </c>
      <c r="V33" s="43">
        <f t="shared" si="5"/>
        <v>382</v>
      </c>
      <c r="W33" s="43">
        <v>0</v>
      </c>
      <c r="X33" s="43">
        <v>50</v>
      </c>
      <c r="Y33" s="43">
        <v>134</v>
      </c>
      <c r="Z33" s="43">
        <v>99</v>
      </c>
      <c r="AA33" s="43">
        <v>74</v>
      </c>
      <c r="AB33" s="43">
        <v>25</v>
      </c>
      <c r="AC33" s="43"/>
    </row>
    <row r="34" spans="1:29" x14ac:dyDescent="0.2">
      <c r="A34" s="71">
        <v>26</v>
      </c>
      <c r="B34" s="72" t="s">
        <v>27</v>
      </c>
      <c r="C34" s="73">
        <f t="shared" si="3"/>
        <v>841</v>
      </c>
      <c r="D34" s="74">
        <f t="shared" si="4"/>
        <v>662</v>
      </c>
      <c r="E34" s="75">
        <f t="shared" si="6"/>
        <v>5</v>
      </c>
      <c r="F34" s="74">
        <v>5</v>
      </c>
      <c r="G34" s="75">
        <f t="shared" si="7"/>
        <v>132</v>
      </c>
      <c r="H34" s="76">
        <v>119</v>
      </c>
      <c r="I34" s="73">
        <f t="shared" si="8"/>
        <v>262</v>
      </c>
      <c r="J34" s="76">
        <v>189</v>
      </c>
      <c r="K34" s="15"/>
      <c r="L34" s="71">
        <v>26</v>
      </c>
      <c r="M34" s="85" t="s">
        <v>27</v>
      </c>
      <c r="N34" s="75">
        <f t="shared" si="9"/>
        <v>231</v>
      </c>
      <c r="O34" s="74">
        <v>181</v>
      </c>
      <c r="P34" s="75">
        <f t="shared" si="10"/>
        <v>171</v>
      </c>
      <c r="Q34" s="74">
        <v>155</v>
      </c>
      <c r="R34" s="75">
        <f t="shared" si="11"/>
        <v>40</v>
      </c>
      <c r="S34" s="76">
        <v>13</v>
      </c>
      <c r="U34" s="44" t="s">
        <v>27</v>
      </c>
      <c r="V34" s="43">
        <f t="shared" si="5"/>
        <v>179</v>
      </c>
      <c r="W34" s="43">
        <v>0</v>
      </c>
      <c r="X34" s="43">
        <v>13</v>
      </c>
      <c r="Y34" s="43">
        <v>73</v>
      </c>
      <c r="Z34" s="43">
        <v>50</v>
      </c>
      <c r="AA34" s="43">
        <v>16</v>
      </c>
      <c r="AB34" s="43">
        <v>27</v>
      </c>
      <c r="AC34" s="43"/>
    </row>
    <row r="35" spans="1:29" x14ac:dyDescent="0.2">
      <c r="A35" s="71">
        <v>27</v>
      </c>
      <c r="B35" s="72" t="s">
        <v>28</v>
      </c>
      <c r="C35" s="73">
        <f t="shared" si="3"/>
        <v>474</v>
      </c>
      <c r="D35" s="74">
        <f t="shared" si="4"/>
        <v>443</v>
      </c>
      <c r="E35" s="75">
        <f t="shared" si="6"/>
        <v>0</v>
      </c>
      <c r="F35" s="74">
        <v>0</v>
      </c>
      <c r="G35" s="75">
        <f t="shared" si="7"/>
        <v>63</v>
      </c>
      <c r="H35" s="76">
        <v>59</v>
      </c>
      <c r="I35" s="73">
        <f t="shared" si="8"/>
        <v>99</v>
      </c>
      <c r="J35" s="76">
        <v>95</v>
      </c>
      <c r="K35" s="15"/>
      <c r="L35" s="71">
        <v>27</v>
      </c>
      <c r="M35" s="85" t="s">
        <v>28</v>
      </c>
      <c r="N35" s="75">
        <f t="shared" si="9"/>
        <v>151</v>
      </c>
      <c r="O35" s="74">
        <v>139</v>
      </c>
      <c r="P35" s="75">
        <f t="shared" si="10"/>
        <v>149</v>
      </c>
      <c r="Q35" s="74">
        <v>138</v>
      </c>
      <c r="R35" s="75">
        <f t="shared" si="11"/>
        <v>12</v>
      </c>
      <c r="S35" s="76">
        <v>12</v>
      </c>
      <c r="U35" s="44" t="s">
        <v>28</v>
      </c>
      <c r="V35" s="43">
        <f t="shared" si="5"/>
        <v>31</v>
      </c>
      <c r="W35" s="43">
        <v>0</v>
      </c>
      <c r="X35" s="43">
        <v>4</v>
      </c>
      <c r="Y35" s="43">
        <v>4</v>
      </c>
      <c r="Z35" s="43">
        <v>12</v>
      </c>
      <c r="AA35" s="43">
        <v>11</v>
      </c>
      <c r="AB35" s="43">
        <v>0</v>
      </c>
      <c r="AC35" s="43"/>
    </row>
    <row r="36" spans="1:29" x14ac:dyDescent="0.2">
      <c r="A36" s="71">
        <v>28</v>
      </c>
      <c r="B36" s="72" t="s">
        <v>29</v>
      </c>
      <c r="C36" s="73">
        <f t="shared" si="3"/>
        <v>2169</v>
      </c>
      <c r="D36" s="74">
        <f t="shared" si="4"/>
        <v>1773</v>
      </c>
      <c r="E36" s="75">
        <f t="shared" si="6"/>
        <v>0</v>
      </c>
      <c r="F36" s="74">
        <v>0</v>
      </c>
      <c r="G36" s="75">
        <f t="shared" si="7"/>
        <v>910</v>
      </c>
      <c r="H36" s="76">
        <v>862</v>
      </c>
      <c r="I36" s="73">
        <f t="shared" si="8"/>
        <v>541</v>
      </c>
      <c r="J36" s="76">
        <v>383</v>
      </c>
      <c r="K36" s="15"/>
      <c r="L36" s="71">
        <v>28</v>
      </c>
      <c r="M36" s="85" t="s">
        <v>29</v>
      </c>
      <c r="N36" s="75">
        <f t="shared" si="9"/>
        <v>391</v>
      </c>
      <c r="O36" s="74">
        <v>301</v>
      </c>
      <c r="P36" s="75">
        <f t="shared" si="10"/>
        <v>306</v>
      </c>
      <c r="Q36" s="74">
        <v>217</v>
      </c>
      <c r="R36" s="75">
        <f t="shared" si="11"/>
        <v>21</v>
      </c>
      <c r="S36" s="76">
        <v>10</v>
      </c>
      <c r="U36" s="44" t="s">
        <v>29</v>
      </c>
      <c r="V36" s="43">
        <f t="shared" si="5"/>
        <v>396</v>
      </c>
      <c r="W36" s="43">
        <v>0</v>
      </c>
      <c r="X36" s="43">
        <v>48</v>
      </c>
      <c r="Y36" s="43">
        <v>158</v>
      </c>
      <c r="Z36" s="43">
        <v>90</v>
      </c>
      <c r="AA36" s="43">
        <v>89</v>
      </c>
      <c r="AB36" s="43">
        <v>11</v>
      </c>
      <c r="AC36" s="43"/>
    </row>
    <row r="37" spans="1:29" x14ac:dyDescent="0.2">
      <c r="A37" s="71">
        <v>29</v>
      </c>
      <c r="B37" s="72" t="s">
        <v>30</v>
      </c>
      <c r="C37" s="73">
        <f t="shared" si="3"/>
        <v>764</v>
      </c>
      <c r="D37" s="74">
        <f t="shared" si="4"/>
        <v>394</v>
      </c>
      <c r="E37" s="75">
        <f t="shared" si="6"/>
        <v>0</v>
      </c>
      <c r="F37" s="74">
        <v>0</v>
      </c>
      <c r="G37" s="75">
        <f t="shared" si="7"/>
        <v>86</v>
      </c>
      <c r="H37" s="76">
        <v>63</v>
      </c>
      <c r="I37" s="73">
        <f t="shared" si="8"/>
        <v>174</v>
      </c>
      <c r="J37" s="76">
        <v>93</v>
      </c>
      <c r="K37" s="15"/>
      <c r="L37" s="71">
        <v>29</v>
      </c>
      <c r="M37" s="85" t="s">
        <v>30</v>
      </c>
      <c r="N37" s="75">
        <f t="shared" si="9"/>
        <v>179</v>
      </c>
      <c r="O37" s="74">
        <v>78</v>
      </c>
      <c r="P37" s="75">
        <f t="shared" si="10"/>
        <v>269</v>
      </c>
      <c r="Q37" s="74">
        <v>153</v>
      </c>
      <c r="R37" s="75">
        <f t="shared" si="11"/>
        <v>56</v>
      </c>
      <c r="S37" s="76">
        <v>7</v>
      </c>
      <c r="U37" s="44" t="s">
        <v>30</v>
      </c>
      <c r="V37" s="43">
        <f t="shared" si="5"/>
        <v>370</v>
      </c>
      <c r="W37" s="43">
        <v>0</v>
      </c>
      <c r="X37" s="43">
        <v>23</v>
      </c>
      <c r="Y37" s="43">
        <v>81</v>
      </c>
      <c r="Z37" s="43">
        <v>101</v>
      </c>
      <c r="AA37" s="43">
        <v>116</v>
      </c>
      <c r="AB37" s="43">
        <v>49</v>
      </c>
      <c r="AC37" s="43"/>
    </row>
    <row r="38" spans="1:29" x14ac:dyDescent="0.2">
      <c r="A38" s="71">
        <v>30</v>
      </c>
      <c r="B38" s="72" t="s">
        <v>31</v>
      </c>
      <c r="C38" s="73">
        <f t="shared" si="3"/>
        <v>715</v>
      </c>
      <c r="D38" s="74">
        <f t="shared" si="4"/>
        <v>694</v>
      </c>
      <c r="E38" s="75">
        <f t="shared" si="6"/>
        <v>0</v>
      </c>
      <c r="F38" s="74">
        <v>0</v>
      </c>
      <c r="G38" s="75">
        <f t="shared" si="7"/>
        <v>126</v>
      </c>
      <c r="H38" s="76">
        <v>121</v>
      </c>
      <c r="I38" s="73">
        <f t="shared" si="8"/>
        <v>160</v>
      </c>
      <c r="J38" s="76">
        <v>158</v>
      </c>
      <c r="K38" s="15"/>
      <c r="L38" s="71">
        <v>30</v>
      </c>
      <c r="M38" s="85" t="s">
        <v>31</v>
      </c>
      <c r="N38" s="75">
        <f t="shared" si="9"/>
        <v>146</v>
      </c>
      <c r="O38" s="74">
        <v>146</v>
      </c>
      <c r="P38" s="75">
        <f t="shared" si="10"/>
        <v>266</v>
      </c>
      <c r="Q38" s="74">
        <v>260</v>
      </c>
      <c r="R38" s="75">
        <f t="shared" si="11"/>
        <v>17</v>
      </c>
      <c r="S38" s="76">
        <v>9</v>
      </c>
      <c r="U38" s="44" t="s">
        <v>31</v>
      </c>
      <c r="V38" s="43">
        <f t="shared" si="5"/>
        <v>21</v>
      </c>
      <c r="W38" s="43">
        <v>0</v>
      </c>
      <c r="X38" s="43">
        <v>5</v>
      </c>
      <c r="Y38" s="43">
        <v>2</v>
      </c>
      <c r="Z38" s="43">
        <v>0</v>
      </c>
      <c r="AA38" s="43">
        <v>6</v>
      </c>
      <c r="AB38" s="43">
        <v>8</v>
      </c>
      <c r="AC38" s="43"/>
    </row>
    <row r="39" spans="1:29" x14ac:dyDescent="0.2">
      <c r="A39" s="71">
        <v>31</v>
      </c>
      <c r="B39" s="72" t="s">
        <v>32</v>
      </c>
      <c r="C39" s="73">
        <f t="shared" si="3"/>
        <v>1151</v>
      </c>
      <c r="D39" s="74">
        <f t="shared" si="4"/>
        <v>904</v>
      </c>
      <c r="E39" s="75">
        <f t="shared" si="6"/>
        <v>0</v>
      </c>
      <c r="F39" s="74">
        <v>0</v>
      </c>
      <c r="G39" s="75">
        <f t="shared" si="7"/>
        <v>154</v>
      </c>
      <c r="H39" s="76">
        <v>137</v>
      </c>
      <c r="I39" s="73">
        <f t="shared" si="8"/>
        <v>340</v>
      </c>
      <c r="J39" s="76">
        <v>264</v>
      </c>
      <c r="K39" s="15"/>
      <c r="L39" s="71">
        <v>31</v>
      </c>
      <c r="M39" s="85" t="s">
        <v>32</v>
      </c>
      <c r="N39" s="75">
        <f t="shared" si="9"/>
        <v>308</v>
      </c>
      <c r="O39" s="74">
        <v>224</v>
      </c>
      <c r="P39" s="75">
        <f t="shared" si="10"/>
        <v>310</v>
      </c>
      <c r="Q39" s="74">
        <v>262</v>
      </c>
      <c r="R39" s="75">
        <f t="shared" si="11"/>
        <v>39</v>
      </c>
      <c r="S39" s="76">
        <v>17</v>
      </c>
      <c r="U39" s="44" t="s">
        <v>32</v>
      </c>
      <c r="V39" s="43">
        <f t="shared" si="5"/>
        <v>247</v>
      </c>
      <c r="W39" s="43">
        <v>0</v>
      </c>
      <c r="X39" s="43">
        <v>17</v>
      </c>
      <c r="Y39" s="43">
        <v>76</v>
      </c>
      <c r="Z39" s="43">
        <v>84</v>
      </c>
      <c r="AA39" s="43">
        <v>48</v>
      </c>
      <c r="AB39" s="43">
        <v>22</v>
      </c>
      <c r="AC39" s="43"/>
    </row>
    <row r="40" spans="1:29" x14ac:dyDescent="0.2">
      <c r="A40" s="71">
        <v>32</v>
      </c>
      <c r="B40" s="72" t="s">
        <v>33</v>
      </c>
      <c r="C40" s="73">
        <f t="shared" si="3"/>
        <v>607</v>
      </c>
      <c r="D40" s="74">
        <f t="shared" si="4"/>
        <v>395</v>
      </c>
      <c r="E40" s="75">
        <f t="shared" si="6"/>
        <v>0</v>
      </c>
      <c r="F40" s="74">
        <v>0</v>
      </c>
      <c r="G40" s="75">
        <f t="shared" si="7"/>
        <v>130</v>
      </c>
      <c r="H40" s="76">
        <v>116</v>
      </c>
      <c r="I40" s="73">
        <f t="shared" si="8"/>
        <v>156</v>
      </c>
      <c r="J40" s="76">
        <v>105</v>
      </c>
      <c r="K40" s="15"/>
      <c r="L40" s="71">
        <v>32</v>
      </c>
      <c r="M40" s="85" t="s">
        <v>33</v>
      </c>
      <c r="N40" s="75">
        <f t="shared" si="9"/>
        <v>148</v>
      </c>
      <c r="O40" s="74">
        <v>87</v>
      </c>
      <c r="P40" s="75">
        <f t="shared" si="10"/>
        <v>157</v>
      </c>
      <c r="Q40" s="74">
        <v>78</v>
      </c>
      <c r="R40" s="75">
        <f t="shared" si="11"/>
        <v>16</v>
      </c>
      <c r="S40" s="76">
        <v>9</v>
      </c>
      <c r="U40" s="44" t="s">
        <v>33</v>
      </c>
      <c r="V40" s="43">
        <f t="shared" si="5"/>
        <v>212</v>
      </c>
      <c r="W40" s="43">
        <v>0</v>
      </c>
      <c r="X40" s="43">
        <v>14</v>
      </c>
      <c r="Y40" s="43">
        <v>51</v>
      </c>
      <c r="Z40" s="43">
        <v>61</v>
      </c>
      <c r="AA40" s="43">
        <v>79</v>
      </c>
      <c r="AB40" s="43">
        <v>7</v>
      </c>
      <c r="AC40" s="43"/>
    </row>
    <row r="41" spans="1:29" x14ac:dyDescent="0.2">
      <c r="A41" s="71">
        <v>33</v>
      </c>
      <c r="B41" s="72" t="s">
        <v>34</v>
      </c>
      <c r="C41" s="73">
        <f t="shared" si="3"/>
        <v>389</v>
      </c>
      <c r="D41" s="74">
        <f t="shared" si="4"/>
        <v>223</v>
      </c>
      <c r="E41" s="75">
        <f t="shared" si="6"/>
        <v>0</v>
      </c>
      <c r="F41" s="74">
        <v>0</v>
      </c>
      <c r="G41" s="75">
        <f t="shared" si="7"/>
        <v>79</v>
      </c>
      <c r="H41" s="76">
        <v>57</v>
      </c>
      <c r="I41" s="73">
        <f t="shared" si="8"/>
        <v>92</v>
      </c>
      <c r="J41" s="76">
        <v>49</v>
      </c>
      <c r="K41" s="15"/>
      <c r="L41" s="71">
        <v>33</v>
      </c>
      <c r="M41" s="85" t="s">
        <v>34</v>
      </c>
      <c r="N41" s="75">
        <f t="shared" si="9"/>
        <v>69</v>
      </c>
      <c r="O41" s="74">
        <v>32</v>
      </c>
      <c r="P41" s="75">
        <f t="shared" si="10"/>
        <v>137</v>
      </c>
      <c r="Q41" s="74">
        <v>78</v>
      </c>
      <c r="R41" s="75">
        <f t="shared" si="11"/>
        <v>12</v>
      </c>
      <c r="S41" s="76">
        <v>7</v>
      </c>
      <c r="U41" s="44" t="s">
        <v>34</v>
      </c>
      <c r="V41" s="43">
        <f t="shared" si="5"/>
        <v>166</v>
      </c>
      <c r="W41" s="43">
        <v>0</v>
      </c>
      <c r="X41" s="43">
        <v>22</v>
      </c>
      <c r="Y41" s="43">
        <v>43</v>
      </c>
      <c r="Z41" s="43">
        <v>37</v>
      </c>
      <c r="AA41" s="43">
        <v>59</v>
      </c>
      <c r="AB41" s="43">
        <v>5</v>
      </c>
      <c r="AC41" s="43"/>
    </row>
    <row r="42" spans="1:29" x14ac:dyDescent="0.2">
      <c r="A42" s="71">
        <v>34</v>
      </c>
      <c r="B42" s="72" t="s">
        <v>35</v>
      </c>
      <c r="C42" s="73">
        <f t="shared" si="3"/>
        <v>1181</v>
      </c>
      <c r="D42" s="74">
        <f t="shared" si="4"/>
        <v>1053</v>
      </c>
      <c r="E42" s="75">
        <f t="shared" si="6"/>
        <v>0</v>
      </c>
      <c r="F42" s="74">
        <v>0</v>
      </c>
      <c r="G42" s="75">
        <f t="shared" si="7"/>
        <v>331</v>
      </c>
      <c r="H42" s="76">
        <v>325</v>
      </c>
      <c r="I42" s="73">
        <f t="shared" si="8"/>
        <v>289</v>
      </c>
      <c r="J42" s="76">
        <v>244</v>
      </c>
      <c r="K42" s="15"/>
      <c r="L42" s="71">
        <v>34</v>
      </c>
      <c r="M42" s="85" t="s">
        <v>35</v>
      </c>
      <c r="N42" s="75">
        <f t="shared" si="9"/>
        <v>292</v>
      </c>
      <c r="O42" s="74">
        <v>250</v>
      </c>
      <c r="P42" s="75">
        <f t="shared" si="10"/>
        <v>245</v>
      </c>
      <c r="Q42" s="74">
        <v>216</v>
      </c>
      <c r="R42" s="75">
        <f t="shared" si="11"/>
        <v>24</v>
      </c>
      <c r="S42" s="76">
        <v>18</v>
      </c>
      <c r="U42" s="44" t="s">
        <v>35</v>
      </c>
      <c r="V42" s="43">
        <f t="shared" si="5"/>
        <v>128</v>
      </c>
      <c r="W42" s="43">
        <v>0</v>
      </c>
      <c r="X42" s="43">
        <v>6</v>
      </c>
      <c r="Y42" s="43">
        <v>45</v>
      </c>
      <c r="Z42" s="43">
        <v>42</v>
      </c>
      <c r="AA42" s="43">
        <v>29</v>
      </c>
      <c r="AB42" s="43">
        <v>6</v>
      </c>
      <c r="AC42" s="43"/>
    </row>
    <row r="43" spans="1:29" x14ac:dyDescent="0.2">
      <c r="A43" s="71">
        <v>35</v>
      </c>
      <c r="B43" s="72" t="s">
        <v>36</v>
      </c>
      <c r="C43" s="73">
        <f t="shared" si="3"/>
        <v>885</v>
      </c>
      <c r="D43" s="74">
        <f t="shared" si="4"/>
        <v>704</v>
      </c>
      <c r="E43" s="75">
        <f t="shared" si="6"/>
        <v>0</v>
      </c>
      <c r="F43" s="74">
        <v>0</v>
      </c>
      <c r="G43" s="75">
        <f t="shared" si="7"/>
        <v>121</v>
      </c>
      <c r="H43" s="76">
        <v>110</v>
      </c>
      <c r="I43" s="73">
        <f t="shared" si="8"/>
        <v>267</v>
      </c>
      <c r="J43" s="76">
        <v>230</v>
      </c>
      <c r="K43" s="15"/>
      <c r="L43" s="71">
        <v>35</v>
      </c>
      <c r="M43" s="85" t="s">
        <v>36</v>
      </c>
      <c r="N43" s="75">
        <f t="shared" si="9"/>
        <v>250</v>
      </c>
      <c r="O43" s="74">
        <v>192</v>
      </c>
      <c r="P43" s="75">
        <f t="shared" si="10"/>
        <v>217</v>
      </c>
      <c r="Q43" s="74">
        <v>155</v>
      </c>
      <c r="R43" s="75">
        <f t="shared" si="11"/>
        <v>30</v>
      </c>
      <c r="S43" s="76">
        <v>17</v>
      </c>
      <c r="U43" s="44" t="s">
        <v>36</v>
      </c>
      <c r="V43" s="43">
        <f t="shared" si="5"/>
        <v>181</v>
      </c>
      <c r="W43" s="43">
        <v>0</v>
      </c>
      <c r="X43" s="43">
        <v>11</v>
      </c>
      <c r="Y43" s="43">
        <v>37</v>
      </c>
      <c r="Z43" s="43">
        <v>58</v>
      </c>
      <c r="AA43" s="43">
        <v>62</v>
      </c>
      <c r="AB43" s="43">
        <v>13</v>
      </c>
      <c r="AC43" s="43"/>
    </row>
    <row r="44" spans="1:29" x14ac:dyDescent="0.2">
      <c r="A44" s="71">
        <v>36</v>
      </c>
      <c r="B44" s="72" t="s">
        <v>37</v>
      </c>
      <c r="C44" s="73">
        <f t="shared" si="3"/>
        <v>534</v>
      </c>
      <c r="D44" s="74">
        <f t="shared" si="4"/>
        <v>470</v>
      </c>
      <c r="E44" s="75">
        <f t="shared" si="6"/>
        <v>0</v>
      </c>
      <c r="F44" s="74">
        <v>0</v>
      </c>
      <c r="G44" s="75">
        <f t="shared" si="7"/>
        <v>95</v>
      </c>
      <c r="H44" s="76">
        <v>92</v>
      </c>
      <c r="I44" s="73">
        <f t="shared" si="8"/>
        <v>107</v>
      </c>
      <c r="J44" s="76">
        <v>96</v>
      </c>
      <c r="K44" s="15"/>
      <c r="L44" s="71">
        <v>36</v>
      </c>
      <c r="M44" s="85" t="s">
        <v>37</v>
      </c>
      <c r="N44" s="75">
        <f t="shared" si="9"/>
        <v>147</v>
      </c>
      <c r="O44" s="74">
        <v>125</v>
      </c>
      <c r="P44" s="75">
        <f t="shared" si="10"/>
        <v>161</v>
      </c>
      <c r="Q44" s="74">
        <v>146</v>
      </c>
      <c r="R44" s="75">
        <f t="shared" si="11"/>
        <v>24</v>
      </c>
      <c r="S44" s="76">
        <v>11</v>
      </c>
      <c r="U44" s="44" t="s">
        <v>37</v>
      </c>
      <c r="V44" s="43">
        <f t="shared" si="5"/>
        <v>64</v>
      </c>
      <c r="W44" s="43">
        <v>0</v>
      </c>
      <c r="X44" s="43">
        <v>3</v>
      </c>
      <c r="Y44" s="43">
        <v>11</v>
      </c>
      <c r="Z44" s="43">
        <v>22</v>
      </c>
      <c r="AA44" s="43">
        <v>15</v>
      </c>
      <c r="AB44" s="43">
        <v>13</v>
      </c>
      <c r="AC44" s="43"/>
    </row>
    <row r="45" spans="1:29" x14ac:dyDescent="0.2">
      <c r="A45" s="71">
        <v>37</v>
      </c>
      <c r="B45" s="72" t="s">
        <v>38</v>
      </c>
      <c r="C45" s="73">
        <f t="shared" si="3"/>
        <v>3624</v>
      </c>
      <c r="D45" s="74">
        <f t="shared" si="4"/>
        <v>2301</v>
      </c>
      <c r="E45" s="75">
        <f t="shared" si="6"/>
        <v>0</v>
      </c>
      <c r="F45" s="74">
        <v>0</v>
      </c>
      <c r="G45" s="75">
        <f t="shared" si="7"/>
        <v>1543</v>
      </c>
      <c r="H45" s="76">
        <v>1349</v>
      </c>
      <c r="I45" s="73">
        <f t="shared" si="8"/>
        <v>746</v>
      </c>
      <c r="J45" s="76">
        <v>374</v>
      </c>
      <c r="K45" s="15"/>
      <c r="L45" s="71">
        <v>37</v>
      </c>
      <c r="M45" s="85" t="s">
        <v>38</v>
      </c>
      <c r="N45" s="75">
        <f t="shared" si="9"/>
        <v>763</v>
      </c>
      <c r="O45" s="74">
        <v>314</v>
      </c>
      <c r="P45" s="75">
        <f t="shared" si="10"/>
        <v>505</v>
      </c>
      <c r="Q45" s="74">
        <v>250</v>
      </c>
      <c r="R45" s="75">
        <f t="shared" si="11"/>
        <v>67</v>
      </c>
      <c r="S45" s="76">
        <v>14</v>
      </c>
      <c r="U45" s="44" t="s">
        <v>38</v>
      </c>
      <c r="V45" s="43">
        <f t="shared" si="5"/>
        <v>1323</v>
      </c>
      <c r="W45" s="43">
        <v>0</v>
      </c>
      <c r="X45" s="43">
        <v>194</v>
      </c>
      <c r="Y45" s="43">
        <v>372</v>
      </c>
      <c r="Z45" s="43">
        <v>449</v>
      </c>
      <c r="AA45" s="43">
        <v>255</v>
      </c>
      <c r="AB45" s="43">
        <v>53</v>
      </c>
      <c r="AC45" s="43"/>
    </row>
    <row r="46" spans="1:29" x14ac:dyDescent="0.2">
      <c r="A46" s="71">
        <v>38</v>
      </c>
      <c r="B46" s="72" t="s">
        <v>39</v>
      </c>
      <c r="C46" s="73">
        <f t="shared" si="3"/>
        <v>332</v>
      </c>
      <c r="D46" s="74">
        <f t="shared" si="4"/>
        <v>290</v>
      </c>
      <c r="E46" s="75">
        <f t="shared" si="6"/>
        <v>0</v>
      </c>
      <c r="F46" s="74">
        <v>0</v>
      </c>
      <c r="G46" s="75">
        <f t="shared" si="7"/>
        <v>77</v>
      </c>
      <c r="H46" s="76">
        <v>77</v>
      </c>
      <c r="I46" s="73">
        <f t="shared" si="8"/>
        <v>75</v>
      </c>
      <c r="J46" s="76">
        <v>71</v>
      </c>
      <c r="K46" s="15"/>
      <c r="L46" s="71">
        <v>38</v>
      </c>
      <c r="M46" s="85" t="s">
        <v>39</v>
      </c>
      <c r="N46" s="75">
        <f t="shared" si="9"/>
        <v>50</v>
      </c>
      <c r="O46" s="74">
        <v>43</v>
      </c>
      <c r="P46" s="75">
        <f t="shared" si="10"/>
        <v>111</v>
      </c>
      <c r="Q46" s="74">
        <v>90</v>
      </c>
      <c r="R46" s="75">
        <f t="shared" si="11"/>
        <v>19</v>
      </c>
      <c r="S46" s="76">
        <v>9</v>
      </c>
      <c r="U46" s="44" t="s">
        <v>39</v>
      </c>
      <c r="V46" s="43">
        <f t="shared" si="5"/>
        <v>42</v>
      </c>
      <c r="W46" s="43">
        <v>0</v>
      </c>
      <c r="X46" s="43">
        <v>0</v>
      </c>
      <c r="Y46" s="43">
        <v>4</v>
      </c>
      <c r="Z46" s="43">
        <v>7</v>
      </c>
      <c r="AA46" s="43">
        <v>21</v>
      </c>
      <c r="AB46" s="43">
        <v>10</v>
      </c>
      <c r="AC46" s="43"/>
    </row>
    <row r="47" spans="1:29" x14ac:dyDescent="0.2">
      <c r="A47" s="71">
        <v>39</v>
      </c>
      <c r="B47" s="72" t="s">
        <v>40</v>
      </c>
      <c r="C47" s="73">
        <f t="shared" si="3"/>
        <v>569</v>
      </c>
      <c r="D47" s="74">
        <f t="shared" si="4"/>
        <v>492</v>
      </c>
      <c r="E47" s="75">
        <f t="shared" si="6"/>
        <v>0</v>
      </c>
      <c r="F47" s="74">
        <v>0</v>
      </c>
      <c r="G47" s="75">
        <f t="shared" si="7"/>
        <v>133</v>
      </c>
      <c r="H47" s="76">
        <v>126</v>
      </c>
      <c r="I47" s="73">
        <f t="shared" si="8"/>
        <v>169</v>
      </c>
      <c r="J47" s="76">
        <v>154</v>
      </c>
      <c r="K47" s="15"/>
      <c r="L47" s="71">
        <v>39</v>
      </c>
      <c r="M47" s="85" t="s">
        <v>40</v>
      </c>
      <c r="N47" s="75">
        <f t="shared" si="9"/>
        <v>105</v>
      </c>
      <c r="O47" s="74">
        <v>92</v>
      </c>
      <c r="P47" s="75">
        <f t="shared" si="10"/>
        <v>131</v>
      </c>
      <c r="Q47" s="74">
        <v>106</v>
      </c>
      <c r="R47" s="75">
        <f t="shared" si="11"/>
        <v>31</v>
      </c>
      <c r="S47" s="76">
        <v>14</v>
      </c>
      <c r="U47" s="44" t="s">
        <v>40</v>
      </c>
      <c r="V47" s="43">
        <f t="shared" si="5"/>
        <v>77</v>
      </c>
      <c r="W47" s="43">
        <v>0</v>
      </c>
      <c r="X47" s="43">
        <v>7</v>
      </c>
      <c r="Y47" s="43">
        <v>15</v>
      </c>
      <c r="Z47" s="43">
        <v>13</v>
      </c>
      <c r="AA47" s="43">
        <v>25</v>
      </c>
      <c r="AB47" s="43">
        <v>17</v>
      </c>
      <c r="AC47" s="43"/>
    </row>
    <row r="48" spans="1:29" x14ac:dyDescent="0.2">
      <c r="A48" s="71">
        <v>40</v>
      </c>
      <c r="B48" s="72" t="s">
        <v>41</v>
      </c>
      <c r="C48" s="73">
        <f t="shared" si="3"/>
        <v>710</v>
      </c>
      <c r="D48" s="74">
        <f t="shared" si="4"/>
        <v>610</v>
      </c>
      <c r="E48" s="75">
        <f t="shared" si="6"/>
        <v>0</v>
      </c>
      <c r="F48" s="74">
        <v>0</v>
      </c>
      <c r="G48" s="75">
        <f t="shared" si="7"/>
        <v>55</v>
      </c>
      <c r="H48" s="76">
        <v>49</v>
      </c>
      <c r="I48" s="73">
        <f t="shared" si="8"/>
        <v>154</v>
      </c>
      <c r="J48" s="76">
        <v>134</v>
      </c>
      <c r="K48" s="15"/>
      <c r="L48" s="71">
        <v>40</v>
      </c>
      <c r="M48" s="85" t="s">
        <v>41</v>
      </c>
      <c r="N48" s="75">
        <f t="shared" si="9"/>
        <v>228</v>
      </c>
      <c r="O48" s="74">
        <v>194</v>
      </c>
      <c r="P48" s="75">
        <f t="shared" si="10"/>
        <v>249</v>
      </c>
      <c r="Q48" s="74">
        <v>217</v>
      </c>
      <c r="R48" s="75">
        <f t="shared" si="11"/>
        <v>24</v>
      </c>
      <c r="S48" s="76">
        <v>16</v>
      </c>
      <c r="U48" s="44" t="s">
        <v>41</v>
      </c>
      <c r="V48" s="43">
        <f t="shared" si="5"/>
        <v>100</v>
      </c>
      <c r="W48" s="43">
        <v>0</v>
      </c>
      <c r="X48" s="43">
        <v>6</v>
      </c>
      <c r="Y48" s="43">
        <v>20</v>
      </c>
      <c r="Z48" s="43">
        <v>34</v>
      </c>
      <c r="AA48" s="43">
        <v>32</v>
      </c>
      <c r="AB48" s="43">
        <v>8</v>
      </c>
      <c r="AC48" s="43"/>
    </row>
    <row r="49" spans="1:29" x14ac:dyDescent="0.2">
      <c r="A49" s="71">
        <v>41</v>
      </c>
      <c r="B49" s="72" t="s">
        <v>42</v>
      </c>
      <c r="C49" s="73">
        <f t="shared" si="3"/>
        <v>506</v>
      </c>
      <c r="D49" s="74">
        <f t="shared" si="4"/>
        <v>459</v>
      </c>
      <c r="E49" s="75">
        <f t="shared" si="6"/>
        <v>0</v>
      </c>
      <c r="F49" s="74">
        <v>0</v>
      </c>
      <c r="G49" s="75">
        <f t="shared" si="7"/>
        <v>102</v>
      </c>
      <c r="H49" s="76">
        <v>99</v>
      </c>
      <c r="I49" s="73">
        <f t="shared" si="8"/>
        <v>127</v>
      </c>
      <c r="J49" s="76">
        <v>117</v>
      </c>
      <c r="K49" s="15"/>
      <c r="L49" s="71">
        <v>41</v>
      </c>
      <c r="M49" s="85" t="s">
        <v>42</v>
      </c>
      <c r="N49" s="75">
        <f t="shared" si="9"/>
        <v>146</v>
      </c>
      <c r="O49" s="74">
        <v>132</v>
      </c>
      <c r="P49" s="75">
        <f t="shared" si="10"/>
        <v>106</v>
      </c>
      <c r="Q49" s="74">
        <v>97</v>
      </c>
      <c r="R49" s="75">
        <f t="shared" si="11"/>
        <v>25</v>
      </c>
      <c r="S49" s="76">
        <v>14</v>
      </c>
      <c r="U49" s="44" t="s">
        <v>42</v>
      </c>
      <c r="V49" s="43">
        <f t="shared" si="5"/>
        <v>47</v>
      </c>
      <c r="W49" s="43">
        <v>0</v>
      </c>
      <c r="X49" s="43">
        <v>3</v>
      </c>
      <c r="Y49" s="43">
        <v>10</v>
      </c>
      <c r="Z49" s="43">
        <v>14</v>
      </c>
      <c r="AA49" s="43">
        <v>9</v>
      </c>
      <c r="AB49" s="43">
        <v>11</v>
      </c>
      <c r="AC49" s="43"/>
    </row>
    <row r="50" spans="1:29" ht="13.5" thickBot="1" x14ac:dyDescent="0.25">
      <c r="A50" s="78">
        <v>42</v>
      </c>
      <c r="B50" s="79" t="s">
        <v>43</v>
      </c>
      <c r="C50" s="80">
        <f t="shared" si="3"/>
        <v>11612</v>
      </c>
      <c r="D50" s="81">
        <f t="shared" si="4"/>
        <v>8986</v>
      </c>
      <c r="E50" s="82">
        <f t="shared" si="6"/>
        <v>0</v>
      </c>
      <c r="F50" s="81">
        <v>0</v>
      </c>
      <c r="G50" s="82">
        <f t="shared" si="7"/>
        <v>4021</v>
      </c>
      <c r="H50" s="83">
        <v>3665</v>
      </c>
      <c r="I50" s="80">
        <f t="shared" si="8"/>
        <v>3122</v>
      </c>
      <c r="J50" s="83">
        <v>2098</v>
      </c>
      <c r="K50" s="15"/>
      <c r="L50" s="78">
        <v>42</v>
      </c>
      <c r="M50" s="87" t="s">
        <v>43</v>
      </c>
      <c r="N50" s="82">
        <f t="shared" si="9"/>
        <v>2377</v>
      </c>
      <c r="O50" s="81">
        <v>1730</v>
      </c>
      <c r="P50" s="82">
        <f t="shared" si="10"/>
        <v>1748</v>
      </c>
      <c r="Q50" s="81">
        <v>1300</v>
      </c>
      <c r="R50" s="82">
        <f t="shared" si="11"/>
        <v>344</v>
      </c>
      <c r="S50" s="83">
        <v>193</v>
      </c>
      <c r="U50" s="46" t="s">
        <v>43</v>
      </c>
      <c r="V50" s="43">
        <f t="shared" si="5"/>
        <v>2626</v>
      </c>
      <c r="W50" s="43">
        <v>0</v>
      </c>
      <c r="X50" s="43">
        <v>356</v>
      </c>
      <c r="Y50" s="43">
        <v>1024</v>
      </c>
      <c r="Z50" s="43">
        <v>647</v>
      </c>
      <c r="AA50" s="43">
        <v>448</v>
      </c>
      <c r="AB50" s="43">
        <v>151</v>
      </c>
      <c r="AC50" s="43"/>
    </row>
    <row r="56" spans="1:29" ht="15.75" x14ac:dyDescent="0.2">
      <c r="A56" s="118" t="s">
        <v>69</v>
      </c>
      <c r="B56" s="118"/>
      <c r="C56" s="118"/>
      <c r="D56" s="118"/>
      <c r="E56" s="118"/>
      <c r="F56" s="118"/>
      <c r="G56" s="118"/>
      <c r="H56" s="118"/>
      <c r="I56" s="118"/>
      <c r="J56" s="118"/>
    </row>
    <row r="57" spans="1:29" ht="15.75" x14ac:dyDescent="0.25">
      <c r="A57" s="119" t="s">
        <v>71</v>
      </c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29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29" ht="13.5" thickBot="1" x14ac:dyDescent="0.25"/>
    <row r="60" spans="1:29" ht="13.5" thickBot="1" x14ac:dyDescent="0.25">
      <c r="A60" s="29"/>
      <c r="B60" s="30"/>
      <c r="C60" s="117" t="s">
        <v>45</v>
      </c>
      <c r="D60" s="116"/>
      <c r="E60" s="120" t="s">
        <v>49</v>
      </c>
      <c r="F60" s="116"/>
      <c r="G60" s="110" t="s">
        <v>50</v>
      </c>
      <c r="H60" s="111"/>
      <c r="I60" s="125" t="s">
        <v>51</v>
      </c>
      <c r="J60" s="111"/>
    </row>
    <row r="61" spans="1:29" x14ac:dyDescent="0.2">
      <c r="A61" s="31"/>
      <c r="B61" s="32"/>
      <c r="C61" s="5" t="s">
        <v>45</v>
      </c>
      <c r="D61" s="5" t="s">
        <v>47</v>
      </c>
      <c r="E61" s="6" t="s">
        <v>45</v>
      </c>
      <c r="F61" s="5" t="s">
        <v>47</v>
      </c>
      <c r="G61" s="6" t="s">
        <v>45</v>
      </c>
      <c r="H61" s="7" t="s">
        <v>47</v>
      </c>
      <c r="I61" s="8" t="s">
        <v>45</v>
      </c>
      <c r="J61" s="7" t="s">
        <v>47</v>
      </c>
    </row>
    <row r="62" spans="1:29" ht="15.75" thickBot="1" x14ac:dyDescent="0.3">
      <c r="A62" s="121"/>
      <c r="B62" s="122"/>
      <c r="C62" s="5" t="s">
        <v>46</v>
      </c>
      <c r="D62" s="5" t="s">
        <v>48</v>
      </c>
      <c r="E62" s="6" t="s">
        <v>46</v>
      </c>
      <c r="F62" s="5" t="s">
        <v>48</v>
      </c>
      <c r="G62" s="6" t="s">
        <v>46</v>
      </c>
      <c r="H62" s="7" t="s">
        <v>48</v>
      </c>
      <c r="I62" s="4" t="s">
        <v>46</v>
      </c>
      <c r="J62" s="7" t="s">
        <v>48</v>
      </c>
    </row>
    <row r="63" spans="1:29" ht="13.5" thickBot="1" x14ac:dyDescent="0.25">
      <c r="A63" s="123" t="s">
        <v>56</v>
      </c>
      <c r="B63" s="124"/>
      <c r="C63" s="90">
        <f>+E63+G63+I63+C83+E83+G83</f>
        <v>53681</v>
      </c>
      <c r="D63" s="33">
        <f>+F63+H63+J63+D83+F83+H83</f>
        <v>40956</v>
      </c>
      <c r="E63" s="33">
        <f>+E64+E67+E70+E73</f>
        <v>15</v>
      </c>
      <c r="F63" s="33">
        <f>+F64+F67+F70+F73</f>
        <v>15</v>
      </c>
      <c r="G63" s="33">
        <f t="shared" ref="G63:J63" si="12">+G64+G67+G70+G73</f>
        <v>15810</v>
      </c>
      <c r="H63" s="33">
        <f t="shared" si="12"/>
        <v>14128</v>
      </c>
      <c r="I63" s="33">
        <f t="shared" si="12"/>
        <v>13493</v>
      </c>
      <c r="J63" s="96">
        <f t="shared" si="12"/>
        <v>9309</v>
      </c>
    </row>
    <row r="64" spans="1:29" x14ac:dyDescent="0.2">
      <c r="A64" s="27" t="s">
        <v>57</v>
      </c>
      <c r="B64" s="88"/>
      <c r="C64" s="91">
        <f>+C65+C66</f>
        <v>14114</v>
      </c>
      <c r="D64" s="34">
        <f>+D65+D66</f>
        <v>11263</v>
      </c>
      <c r="E64" s="34">
        <v>6</v>
      </c>
      <c r="F64" s="34">
        <v>6</v>
      </c>
      <c r="G64" s="34">
        <v>4748</v>
      </c>
      <c r="H64" s="34">
        <v>4406</v>
      </c>
      <c r="I64" s="34">
        <v>3554</v>
      </c>
      <c r="J64" s="97">
        <v>2457</v>
      </c>
    </row>
    <row r="65" spans="1:10" x14ac:dyDescent="0.2">
      <c r="A65" s="104" t="s">
        <v>58</v>
      </c>
      <c r="B65" s="105"/>
      <c r="C65" s="92">
        <f t="shared" ref="C65:D65" si="13">+E65+G65+I65+C85+E85+G85</f>
        <v>7738</v>
      </c>
      <c r="D65" s="35">
        <f t="shared" si="13"/>
        <v>5764</v>
      </c>
      <c r="E65" s="35">
        <v>5</v>
      </c>
      <c r="F65" s="35">
        <v>5</v>
      </c>
      <c r="G65" s="35">
        <v>2856</v>
      </c>
      <c r="H65" s="35">
        <v>2619</v>
      </c>
      <c r="I65" s="35">
        <v>1924</v>
      </c>
      <c r="J65" s="36">
        <v>1210</v>
      </c>
    </row>
    <row r="66" spans="1:10" ht="13.5" thickBot="1" x14ac:dyDescent="0.25">
      <c r="A66" s="99" t="s">
        <v>59</v>
      </c>
      <c r="B66" s="100"/>
      <c r="C66" s="93">
        <f t="shared" ref="C66:D66" si="14">+E66+G66+I66+C86+E86+G86</f>
        <v>6376</v>
      </c>
      <c r="D66" s="37">
        <f t="shared" si="14"/>
        <v>5499</v>
      </c>
      <c r="E66" s="37">
        <v>1</v>
      </c>
      <c r="F66" s="37">
        <v>1</v>
      </c>
      <c r="G66" s="37">
        <v>1892</v>
      </c>
      <c r="H66" s="37">
        <v>1787</v>
      </c>
      <c r="I66" s="37">
        <v>1630</v>
      </c>
      <c r="J66" s="38">
        <v>1247</v>
      </c>
    </row>
    <row r="67" spans="1:10" x14ac:dyDescent="0.2">
      <c r="A67" s="25" t="s">
        <v>60</v>
      </c>
      <c r="B67" s="89"/>
      <c r="C67" s="94">
        <f>+C68+C69</f>
        <v>11618</v>
      </c>
      <c r="D67" s="39">
        <f>+D68+D69</f>
        <v>8309</v>
      </c>
      <c r="E67" s="39">
        <v>4</v>
      </c>
      <c r="F67" s="39">
        <v>4</v>
      </c>
      <c r="G67" s="39">
        <v>3002</v>
      </c>
      <c r="H67" s="39">
        <v>2643</v>
      </c>
      <c r="I67" s="39">
        <v>2955</v>
      </c>
      <c r="J67" s="98">
        <v>2003</v>
      </c>
    </row>
    <row r="68" spans="1:10" x14ac:dyDescent="0.2">
      <c r="A68" s="104" t="s">
        <v>61</v>
      </c>
      <c r="B68" s="105"/>
      <c r="C68" s="92">
        <f t="shared" ref="C68:D68" si="15">+E68+G68+I68+C88+E88+G88</f>
        <v>6852</v>
      </c>
      <c r="D68" s="35">
        <f t="shared" si="15"/>
        <v>5138</v>
      </c>
      <c r="E68" s="35">
        <v>4</v>
      </c>
      <c r="F68" s="35">
        <v>4</v>
      </c>
      <c r="G68" s="35">
        <v>2101</v>
      </c>
      <c r="H68" s="35">
        <v>1838</v>
      </c>
      <c r="I68" s="35">
        <v>1693</v>
      </c>
      <c r="J68" s="36">
        <v>1216</v>
      </c>
    </row>
    <row r="69" spans="1:10" ht="13.5" thickBot="1" x14ac:dyDescent="0.25">
      <c r="A69" s="106" t="s">
        <v>62</v>
      </c>
      <c r="B69" s="107"/>
      <c r="C69" s="95">
        <f t="shared" ref="C69:D69" si="16">+E69+G69+I69+C89+E89+G89</f>
        <v>4766</v>
      </c>
      <c r="D69" s="40">
        <f t="shared" si="16"/>
        <v>3171</v>
      </c>
      <c r="E69" s="40">
        <v>0</v>
      </c>
      <c r="F69" s="40">
        <v>0</v>
      </c>
      <c r="G69" s="40">
        <v>901</v>
      </c>
      <c r="H69" s="40">
        <v>805</v>
      </c>
      <c r="I69" s="40">
        <v>1262</v>
      </c>
      <c r="J69" s="41">
        <v>787</v>
      </c>
    </row>
    <row r="70" spans="1:10" x14ac:dyDescent="0.2">
      <c r="A70" s="108" t="s">
        <v>63</v>
      </c>
      <c r="B70" s="109"/>
      <c r="C70" s="91">
        <f>+C71+C72</f>
        <v>16748</v>
      </c>
      <c r="D70" s="34">
        <f>+D71+D72</f>
        <v>12756</v>
      </c>
      <c r="E70" s="34">
        <v>1</v>
      </c>
      <c r="F70" s="34">
        <v>1</v>
      </c>
      <c r="G70" s="34">
        <v>4678</v>
      </c>
      <c r="H70" s="34">
        <v>4207</v>
      </c>
      <c r="I70" s="34">
        <v>4465</v>
      </c>
      <c r="J70" s="97">
        <v>3036</v>
      </c>
    </row>
    <row r="71" spans="1:10" x14ac:dyDescent="0.2">
      <c r="A71" s="104" t="s">
        <v>64</v>
      </c>
      <c r="B71" s="105"/>
      <c r="C71" s="92">
        <f t="shared" ref="C71:D71" si="17">+E71+G71+I71+C91+E91+G91</f>
        <v>12199</v>
      </c>
      <c r="D71" s="35">
        <f t="shared" si="17"/>
        <v>9191</v>
      </c>
      <c r="E71" s="35">
        <v>0</v>
      </c>
      <c r="F71" s="35">
        <v>0</v>
      </c>
      <c r="G71" s="35">
        <v>4087</v>
      </c>
      <c r="H71" s="35">
        <v>3681</v>
      </c>
      <c r="I71" s="35">
        <v>3340</v>
      </c>
      <c r="J71" s="36">
        <v>2182</v>
      </c>
    </row>
    <row r="72" spans="1:10" ht="13.5" thickBot="1" x14ac:dyDescent="0.25">
      <c r="A72" s="99" t="s">
        <v>65</v>
      </c>
      <c r="B72" s="100"/>
      <c r="C72" s="93">
        <f t="shared" ref="C72:D72" si="18">+E72+G72+I72+C92+E92+G92</f>
        <v>4549</v>
      </c>
      <c r="D72" s="37">
        <f t="shared" si="18"/>
        <v>3565</v>
      </c>
      <c r="E72" s="37">
        <v>1</v>
      </c>
      <c r="F72" s="37">
        <v>1</v>
      </c>
      <c r="G72" s="37">
        <v>591</v>
      </c>
      <c r="H72" s="37">
        <v>526</v>
      </c>
      <c r="I72" s="37">
        <v>1125</v>
      </c>
      <c r="J72" s="38">
        <v>854</v>
      </c>
    </row>
    <row r="73" spans="1:10" x14ac:dyDescent="0.2">
      <c r="A73" s="102" t="s">
        <v>66</v>
      </c>
      <c r="B73" s="103"/>
      <c r="C73" s="94">
        <f>+C74+C75</f>
        <v>11201</v>
      </c>
      <c r="D73" s="39">
        <f>+D74+D75</f>
        <v>8628</v>
      </c>
      <c r="E73" s="39">
        <v>4</v>
      </c>
      <c r="F73" s="39">
        <v>4</v>
      </c>
      <c r="G73" s="39">
        <v>3382</v>
      </c>
      <c r="H73" s="39">
        <v>2872</v>
      </c>
      <c r="I73" s="39">
        <v>2519</v>
      </c>
      <c r="J73" s="98">
        <v>1813</v>
      </c>
    </row>
    <row r="74" spans="1:10" x14ac:dyDescent="0.2">
      <c r="A74" s="104" t="s">
        <v>67</v>
      </c>
      <c r="B74" s="105"/>
      <c r="C74" s="92">
        <f t="shared" ref="C74:D74" si="19">+E74+G74+I74+C94+E94+G94</f>
        <v>4677</v>
      </c>
      <c r="D74" s="35">
        <f t="shared" si="19"/>
        <v>4320</v>
      </c>
      <c r="E74" s="35">
        <v>0</v>
      </c>
      <c r="F74" s="35">
        <v>0</v>
      </c>
      <c r="G74" s="35">
        <v>1172</v>
      </c>
      <c r="H74" s="35">
        <v>1069</v>
      </c>
      <c r="I74" s="35">
        <v>1011</v>
      </c>
      <c r="J74" s="36">
        <v>932</v>
      </c>
    </row>
    <row r="75" spans="1:10" ht="13.5" thickBot="1" x14ac:dyDescent="0.25">
      <c r="A75" s="99" t="s">
        <v>68</v>
      </c>
      <c r="B75" s="100"/>
      <c r="C75" s="93">
        <f t="shared" ref="C75:D75" si="20">+E75+G75+I75+C95+E95+G95</f>
        <v>6524</v>
      </c>
      <c r="D75" s="37">
        <f t="shared" si="20"/>
        <v>4308</v>
      </c>
      <c r="E75" s="37">
        <v>4</v>
      </c>
      <c r="F75" s="37">
        <v>4</v>
      </c>
      <c r="G75" s="37">
        <v>2210</v>
      </c>
      <c r="H75" s="37">
        <v>1803</v>
      </c>
      <c r="I75" s="37">
        <v>1508</v>
      </c>
      <c r="J75" s="38">
        <v>881</v>
      </c>
    </row>
    <row r="78" spans="1:10" x14ac:dyDescent="0.2">
      <c r="A78" s="101" t="s">
        <v>0</v>
      </c>
      <c r="B78" s="101"/>
    </row>
    <row r="79" spans="1:10" ht="13.5" thickBot="1" x14ac:dyDescent="0.25"/>
    <row r="80" spans="1:10" ht="13.5" thickBot="1" x14ac:dyDescent="0.25">
      <c r="A80" s="29"/>
      <c r="B80" s="30"/>
      <c r="C80" s="110" t="s">
        <v>52</v>
      </c>
      <c r="D80" s="116"/>
      <c r="E80" s="110" t="s">
        <v>53</v>
      </c>
      <c r="F80" s="117"/>
      <c r="G80" s="110" t="s">
        <v>54</v>
      </c>
      <c r="H80" s="111"/>
    </row>
    <row r="81" spans="1:8" x14ac:dyDescent="0.2">
      <c r="A81" s="31"/>
      <c r="B81" s="32"/>
      <c r="C81" s="10" t="s">
        <v>45</v>
      </c>
      <c r="D81" s="5" t="s">
        <v>47</v>
      </c>
      <c r="E81" s="9" t="s">
        <v>45</v>
      </c>
      <c r="F81" s="10" t="s">
        <v>47</v>
      </c>
      <c r="G81" s="9" t="s">
        <v>45</v>
      </c>
      <c r="H81" s="7" t="s">
        <v>47</v>
      </c>
    </row>
    <row r="82" spans="1:8" ht="15.75" thickBot="1" x14ac:dyDescent="0.3">
      <c r="A82" s="112"/>
      <c r="B82" s="113"/>
      <c r="C82" s="5" t="s">
        <v>46</v>
      </c>
      <c r="D82" s="5" t="s">
        <v>48</v>
      </c>
      <c r="E82" s="6" t="s">
        <v>46</v>
      </c>
      <c r="F82" s="5" t="s">
        <v>48</v>
      </c>
      <c r="G82" s="6" t="s">
        <v>46</v>
      </c>
      <c r="H82" s="7" t="s">
        <v>48</v>
      </c>
    </row>
    <row r="83" spans="1:8" ht="13.5" thickBot="1" x14ac:dyDescent="0.25">
      <c r="A83" s="114" t="s">
        <v>56</v>
      </c>
      <c r="B83" s="115"/>
      <c r="C83" s="47">
        <f>+C84+C87+C90+C93</f>
        <v>12072</v>
      </c>
      <c r="D83" s="48">
        <f>+D84+D87+D90+D93</f>
        <v>8371</v>
      </c>
      <c r="E83" s="48">
        <f t="shared" ref="E83:H83" si="21">+E84+E87+E90+E93</f>
        <v>10880</v>
      </c>
      <c r="F83" s="48">
        <f t="shared" si="21"/>
        <v>8344</v>
      </c>
      <c r="G83" s="48">
        <f t="shared" si="21"/>
        <v>1411</v>
      </c>
      <c r="H83" s="49">
        <f t="shared" si="21"/>
        <v>789</v>
      </c>
    </row>
    <row r="84" spans="1:8" x14ac:dyDescent="0.2">
      <c r="A84" s="25" t="s">
        <v>57</v>
      </c>
      <c r="B84" s="26"/>
      <c r="C84" s="50">
        <v>2992</v>
      </c>
      <c r="D84" s="51">
        <v>2169</v>
      </c>
      <c r="E84" s="51">
        <v>2562</v>
      </c>
      <c r="F84" s="51">
        <v>2044</v>
      </c>
      <c r="G84" s="51">
        <v>252</v>
      </c>
      <c r="H84" s="52">
        <v>181</v>
      </c>
    </row>
    <row r="85" spans="1:8" x14ac:dyDescent="0.2">
      <c r="A85" s="104" t="s">
        <v>58</v>
      </c>
      <c r="B85" s="105"/>
      <c r="C85" s="53">
        <v>1588</v>
      </c>
      <c r="D85" s="54">
        <v>971</v>
      </c>
      <c r="E85" s="54">
        <v>1237</v>
      </c>
      <c r="F85" s="54">
        <v>876</v>
      </c>
      <c r="G85" s="54">
        <v>128</v>
      </c>
      <c r="H85" s="55">
        <v>83</v>
      </c>
    </row>
    <row r="86" spans="1:8" ht="13.5" thickBot="1" x14ac:dyDescent="0.25">
      <c r="A86" s="106" t="s">
        <v>59</v>
      </c>
      <c r="B86" s="107"/>
      <c r="C86" s="56">
        <v>1404</v>
      </c>
      <c r="D86" s="57">
        <v>1198</v>
      </c>
      <c r="E86" s="57">
        <v>1325</v>
      </c>
      <c r="F86" s="57">
        <v>1168</v>
      </c>
      <c r="G86" s="57">
        <v>124</v>
      </c>
      <c r="H86" s="58">
        <v>98</v>
      </c>
    </row>
    <row r="87" spans="1:8" x14ac:dyDescent="0.2">
      <c r="A87" s="27" t="s">
        <v>60</v>
      </c>
      <c r="B87" s="42"/>
      <c r="C87" s="59">
        <v>2716</v>
      </c>
      <c r="D87" s="60">
        <v>1639</v>
      </c>
      <c r="E87" s="60">
        <v>2576</v>
      </c>
      <c r="F87" s="60">
        <v>1838</v>
      </c>
      <c r="G87" s="60">
        <v>365</v>
      </c>
      <c r="H87" s="61">
        <v>182</v>
      </c>
    </row>
    <row r="88" spans="1:8" x14ac:dyDescent="0.2">
      <c r="A88" s="104" t="s">
        <v>61</v>
      </c>
      <c r="B88" s="105"/>
      <c r="C88" s="53">
        <v>1528</v>
      </c>
      <c r="D88" s="54">
        <v>1009</v>
      </c>
      <c r="E88" s="54">
        <v>1310</v>
      </c>
      <c r="F88" s="54">
        <v>971</v>
      </c>
      <c r="G88" s="54">
        <v>216</v>
      </c>
      <c r="H88" s="55">
        <v>100</v>
      </c>
    </row>
    <row r="89" spans="1:8" ht="13.5" thickBot="1" x14ac:dyDescent="0.25">
      <c r="A89" s="99" t="s">
        <v>62</v>
      </c>
      <c r="B89" s="100"/>
      <c r="C89" s="62">
        <v>1188</v>
      </c>
      <c r="D89" s="63">
        <v>630</v>
      </c>
      <c r="E89" s="63">
        <v>1266</v>
      </c>
      <c r="F89" s="63">
        <v>867</v>
      </c>
      <c r="G89" s="63">
        <v>149</v>
      </c>
      <c r="H89" s="64">
        <v>82</v>
      </c>
    </row>
    <row r="90" spans="1:8" x14ac:dyDescent="0.2">
      <c r="A90" s="102" t="s">
        <v>63</v>
      </c>
      <c r="B90" s="103"/>
      <c r="C90" s="50">
        <v>3787</v>
      </c>
      <c r="D90" s="51">
        <v>2755</v>
      </c>
      <c r="E90" s="51">
        <v>3248</v>
      </c>
      <c r="F90" s="51">
        <v>2447</v>
      </c>
      <c r="G90" s="51">
        <v>569</v>
      </c>
      <c r="H90" s="52">
        <v>310</v>
      </c>
    </row>
    <row r="91" spans="1:8" x14ac:dyDescent="0.2">
      <c r="A91" s="104" t="s">
        <v>64</v>
      </c>
      <c r="B91" s="105"/>
      <c r="C91" s="53">
        <v>2536</v>
      </c>
      <c r="D91" s="54">
        <v>1790</v>
      </c>
      <c r="E91" s="54">
        <v>1858</v>
      </c>
      <c r="F91" s="54">
        <v>1336</v>
      </c>
      <c r="G91" s="54">
        <v>378</v>
      </c>
      <c r="H91" s="55">
        <v>202</v>
      </c>
    </row>
    <row r="92" spans="1:8" ht="13.5" thickBot="1" x14ac:dyDescent="0.25">
      <c r="A92" s="106" t="s">
        <v>65</v>
      </c>
      <c r="B92" s="107"/>
      <c r="C92" s="56">
        <v>1251</v>
      </c>
      <c r="D92" s="57">
        <v>965</v>
      </c>
      <c r="E92" s="57">
        <v>1390</v>
      </c>
      <c r="F92" s="57">
        <v>1111</v>
      </c>
      <c r="G92" s="57">
        <v>191</v>
      </c>
      <c r="H92" s="58">
        <v>108</v>
      </c>
    </row>
    <row r="93" spans="1:8" x14ac:dyDescent="0.2">
      <c r="A93" s="108" t="s">
        <v>66</v>
      </c>
      <c r="B93" s="109"/>
      <c r="C93" s="59">
        <v>2577</v>
      </c>
      <c r="D93" s="60">
        <v>1808</v>
      </c>
      <c r="E93" s="60">
        <v>2494</v>
      </c>
      <c r="F93" s="60">
        <v>2015</v>
      </c>
      <c r="G93" s="60">
        <v>225</v>
      </c>
      <c r="H93" s="61">
        <v>116</v>
      </c>
    </row>
    <row r="94" spans="1:8" x14ac:dyDescent="0.2">
      <c r="A94" s="104" t="s">
        <v>67</v>
      </c>
      <c r="B94" s="105"/>
      <c r="C94" s="53">
        <v>1129</v>
      </c>
      <c r="D94" s="54">
        <v>1032</v>
      </c>
      <c r="E94" s="54">
        <v>1282</v>
      </c>
      <c r="F94" s="54">
        <v>1220</v>
      </c>
      <c r="G94" s="54">
        <v>83</v>
      </c>
      <c r="H94" s="55">
        <v>67</v>
      </c>
    </row>
    <row r="95" spans="1:8" ht="13.5" thickBot="1" x14ac:dyDescent="0.25">
      <c r="A95" s="99" t="s">
        <v>68</v>
      </c>
      <c r="B95" s="100"/>
      <c r="C95" s="56">
        <v>1448</v>
      </c>
      <c r="D95" s="57">
        <v>776</v>
      </c>
      <c r="E95" s="57">
        <v>1212</v>
      </c>
      <c r="F95" s="57">
        <v>795</v>
      </c>
      <c r="G95" s="57">
        <v>142</v>
      </c>
      <c r="H95" s="58">
        <v>49</v>
      </c>
    </row>
  </sheetData>
  <mergeCells count="48">
    <mergeCell ref="R5:S5"/>
    <mergeCell ref="I5:J5"/>
    <mergeCell ref="A1:J1"/>
    <mergeCell ref="A2:J2"/>
    <mergeCell ref="B5:B7"/>
    <mergeCell ref="C5:D5"/>
    <mergeCell ref="E5:F5"/>
    <mergeCell ref="G5:H5"/>
    <mergeCell ref="L3:M3"/>
    <mergeCell ref="A5:A7"/>
    <mergeCell ref="L5:L7"/>
    <mergeCell ref="I60:J60"/>
    <mergeCell ref="M5:M7"/>
    <mergeCell ref="A73:B73"/>
    <mergeCell ref="N5:O5"/>
    <mergeCell ref="P5:Q5"/>
    <mergeCell ref="A74:B74"/>
    <mergeCell ref="A75:B75"/>
    <mergeCell ref="A56:J56"/>
    <mergeCell ref="A57:J57"/>
    <mergeCell ref="C60:D60"/>
    <mergeCell ref="E60:F60"/>
    <mergeCell ref="G60:H60"/>
    <mergeCell ref="A66:B66"/>
    <mergeCell ref="A68:B68"/>
    <mergeCell ref="A69:B69"/>
    <mergeCell ref="A70:B70"/>
    <mergeCell ref="A71:B71"/>
    <mergeCell ref="A72:B72"/>
    <mergeCell ref="A65:B65"/>
    <mergeCell ref="A62:B62"/>
    <mergeCell ref="A63:B63"/>
    <mergeCell ref="G80:H80"/>
    <mergeCell ref="A82:B82"/>
    <mergeCell ref="A83:B83"/>
    <mergeCell ref="A85:B85"/>
    <mergeCell ref="A86:B86"/>
    <mergeCell ref="C80:D80"/>
    <mergeCell ref="E80:F80"/>
    <mergeCell ref="A95:B95"/>
    <mergeCell ref="A78:B78"/>
    <mergeCell ref="A89:B89"/>
    <mergeCell ref="A90:B90"/>
    <mergeCell ref="A91:B91"/>
    <mergeCell ref="A92:B92"/>
    <mergeCell ref="A93:B93"/>
    <mergeCell ref="A94:B94"/>
    <mergeCell ref="A88:B88"/>
  </mergeCells>
  <pageMargins left="0.75" right="0.75" top="1" bottom="1" header="0.5" footer="0.5"/>
  <pageSetup paperSize="9" firstPageNumber="61" pageOrder="overThenDown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2013-10-09T21:20:42Z</dcterms:modified>
</cp:coreProperties>
</file>