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2240" windowHeight="114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<sst xmlns="http://schemas.openxmlformats.org/spreadsheetml/2006/main" count="120" uniqueCount="34">
  <si>
    <t xml:space="preserve">Medici </t>
  </si>
  <si>
    <t>Din care: medici de familie</t>
  </si>
  <si>
    <t>Dentişti</t>
  </si>
  <si>
    <t>Farmacişti</t>
  </si>
  <si>
    <t>Asistente medicale cu studii superioare</t>
  </si>
  <si>
    <t>din care:</t>
  </si>
  <si>
    <t>Personal sanitar mediu</t>
  </si>
  <si>
    <t>Asistenţi medicali</t>
  </si>
  <si>
    <t>Personal auxiliar sanitar</t>
  </si>
  <si>
    <t>Total</t>
  </si>
  <si>
    <t>Moaşe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</si>
  <si>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</si>
  <si>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</si>
  <si>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</si>
  <si>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</si>
  <si>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</si>
  <si>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</si>
  <si>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</si>
  <si>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</si>
  <si>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</si>
  <si>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</si>
  <si>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</si>
  <si>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</si>
  <si>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</si>
  <si>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Asistenţi med. o.-g.</t>
  </si>
  <si>
    <t xml:space="preserve"> - continuare -</t>
  </si>
  <si>
    <t>Alt personal sanitar cu studii superioare</t>
  </si>
  <si>
    <t>30. Numărul personalului sanitar pe categorii de personal,</t>
  </si>
  <si>
    <t>Rural</t>
  </si>
  <si>
    <t>Urban</t>
  </si>
  <si>
    <t>Fizioterapeuţi</t>
  </si>
  <si>
    <t>pe macroregiuni, regiuni şi medii (sectorul public)</t>
  </si>
  <si>
    <t>Fiziokinetoterapeuţi</t>
  </si>
  <si>
    <t>din care: Fizioterapeuţi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</si>
</sst>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/>
    </xf>
    <xf numFmtId="0" fontId="0" fillId="0" borderId="0" xfId="0" applyBorder="1" quotePrefix="1"/>
    <xf numFmtId="0" fontId="4" fillId="0" borderId="2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" fontId="5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/>
    <xf numFmtId="0" fontId="6" fillId="0" borderId="0" xfId="0" applyFont="1" applyBorder="1" quotePrefix="1"/>
    <xf numFmtId="0" fontId="6" fillId="0" borderId="0" xfId="0" applyFo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 quotePrefix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Border="1" applyAlignment="1" quotePrefix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 quotePrefix="1">
      <alignment horizontal="center"/>
    </xf>
    <xf numFmtId="0" fontId="6" fillId="0" borderId="42" xfId="0" applyFont="1" applyBorder="1" applyAlignment="1" quotePrefix="1">
      <alignment horizontal="center"/>
    </xf>
    <xf numFmtId="0" fontId="7" fillId="0" borderId="43" xfId="0" applyFont="1" applyBorder="1" applyAlignment="1" quotePrefix="1">
      <alignment horizontal="center"/>
    </xf>
    <xf numFmtId="0" fontId="6" fillId="0" borderId="44" xfId="0" applyFont="1" applyBorder="1" applyAlignment="1" quotePrefix="1">
      <alignment horizontal="center"/>
    </xf>
    <xf numFmtId="0" fontId="7" fillId="0" borderId="45" xfId="0" applyFont="1" applyBorder="1" applyAlignment="1" quotePrefix="1">
      <alignment horizontal="center"/>
    </xf>
    <xf numFmtId="0" fontId="6" fillId="0" borderId="43" xfId="0" applyFont="1" applyBorder="1" applyAlignment="1" quotePrefix="1">
      <alignment horizontal="center"/>
    </xf>
    <xf numFmtId="0" fontId="6" fillId="0" borderId="35" xfId="0" applyFont="1" applyBorder="1" applyAlignment="1">
      <alignment horizontal="center"/>
    </xf>
    <xf numFmtId="0" fontId="7" fillId="0" borderId="39" xfId="0" applyFont="1" applyBorder="1" applyAlignment="1" quotePrefix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32" xfId="0" applyFont="1" applyFill="1" applyBorder="1" applyAlignment="1" quotePrefix="1">
      <alignment horizontal="center"/>
    </xf>
    <xf numFmtId="0" fontId="7" fillId="0" borderId="26" xfId="0" applyFont="1" applyFill="1" applyBorder="1" applyAlignment="1" quotePrefix="1">
      <alignment horizontal="center"/>
    </xf>
    <xf numFmtId="0" fontId="6" fillId="0" borderId="20" xfId="0" applyFont="1" applyFill="1" applyBorder="1" applyAlignment="1" quotePrefix="1">
      <alignment horizontal="center"/>
    </xf>
    <xf numFmtId="0" fontId="6" fillId="0" borderId="29" xfId="0" applyFont="1" applyFill="1" applyBorder="1" applyAlignment="1" quotePrefix="1">
      <alignment horizontal="center"/>
    </xf>
    <xf numFmtId="0" fontId="7" fillId="0" borderId="17" xfId="0" applyFont="1" applyFill="1" applyBorder="1" applyAlignment="1" quotePrefix="1">
      <alignment horizontal="center"/>
    </xf>
    <xf numFmtId="0" fontId="6" fillId="0" borderId="23" xfId="0" applyFont="1" applyFill="1" applyBorder="1" applyAlignment="1" quotePrefix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5" fillId="0" borderId="39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Layout" workbookViewId="0" topLeftCell="A19">
      <selection activeCell="Y33" sqref="Y33:Y34"/>
    </sheetView>
  </sheetViews>
  <sheetFormatPr defaultColWidth="9.140625" defaultRowHeight="15"/>
  <cols>
    <col min="1" max="1" width="12.421875" style="0" customWidth="1"/>
    <col min="2" max="2" width="7.140625" style="0" customWidth="1"/>
    <col min="3" max="3" width="7.00390625" style="0" customWidth="1"/>
    <col min="4" max="4" width="6.00390625" style="0" customWidth="1"/>
    <col min="5" max="5" width="6.28125" style="0" customWidth="1"/>
    <col min="6" max="6" width="6.140625" style="0" customWidth="1"/>
    <col min="7" max="7" width="6.00390625" style="0" customWidth="1"/>
    <col min="8" max="8" width="5.00390625" style="0" customWidth="1"/>
    <col min="9" max="9" width="5.8515625" style="0" customWidth="1"/>
    <col min="10" max="10" width="5.7109375" style="0" customWidth="1"/>
    <col min="11" max="12" width="5.57421875" style="0" customWidth="1"/>
    <col min="13" max="13" width="5.7109375" style="0" customWidth="1"/>
    <col min="14" max="14" width="10.28125" style="0" customWidth="1"/>
    <col min="15" max="15" width="6.57421875" style="0" customWidth="1"/>
    <col min="16" max="17" width="5.57421875" style="0" customWidth="1"/>
    <col min="18" max="18" width="6.7109375" style="0" customWidth="1"/>
    <col min="19" max="19" width="6.421875" style="0" customWidth="1"/>
    <col min="20" max="20" width="5.8515625" style="0" customWidth="1"/>
    <col min="21" max="22" width="6.7109375" style="0" customWidth="1"/>
    <col min="23" max="23" width="6.00390625" style="0" customWidth="1"/>
    <col min="24" max="24" width="6.8515625" style="0" customWidth="1"/>
    <col min="25" max="25" width="6.421875" style="0" customWidth="1"/>
    <col min="26" max="26" width="5.8515625" style="0" customWidth="1"/>
  </cols>
  <sheetData>
    <row r="1" spans="1:13" ht="15.75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1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4:15" ht="15">
      <c r="N3" s="148" t="s">
        <v>25</v>
      </c>
      <c r="O3" s="148"/>
    </row>
    <row r="4" ht="15.75" thickBot="1"/>
    <row r="5" spans="1:26" ht="28.5" customHeight="1" thickBot="1">
      <c r="A5" s="5"/>
      <c r="B5" s="120" t="s">
        <v>0</v>
      </c>
      <c r="C5" s="121"/>
      <c r="D5" s="122"/>
      <c r="E5" s="145" t="s">
        <v>1</v>
      </c>
      <c r="F5" s="146"/>
      <c r="G5" s="147"/>
      <c r="H5" s="120" t="s">
        <v>2</v>
      </c>
      <c r="I5" s="121"/>
      <c r="J5" s="122"/>
      <c r="K5" s="120" t="s">
        <v>3</v>
      </c>
      <c r="L5" s="121"/>
      <c r="M5" s="122"/>
      <c r="N5" s="5"/>
      <c r="O5" s="149" t="s">
        <v>26</v>
      </c>
      <c r="P5" s="118"/>
      <c r="Q5" s="118"/>
      <c r="R5" s="117" t="s">
        <v>6</v>
      </c>
      <c r="S5" s="118"/>
      <c r="T5" s="119"/>
      <c r="U5" s="131" t="s">
        <v>7</v>
      </c>
      <c r="V5" s="132"/>
      <c r="W5" s="133"/>
      <c r="X5" s="120" t="s">
        <v>5</v>
      </c>
      <c r="Y5" s="121"/>
      <c r="Z5" s="122"/>
    </row>
    <row r="6" spans="1:26" ht="13.5" customHeight="1" thickBot="1">
      <c r="A6" s="6"/>
      <c r="B6" s="123" t="s">
        <v>9</v>
      </c>
      <c r="C6" s="125" t="s">
        <v>29</v>
      </c>
      <c r="D6" s="127" t="s">
        <v>28</v>
      </c>
      <c r="E6" s="123" t="s">
        <v>9</v>
      </c>
      <c r="F6" s="125" t="s">
        <v>29</v>
      </c>
      <c r="G6" s="127" t="s">
        <v>28</v>
      </c>
      <c r="H6" s="123" t="s">
        <v>9</v>
      </c>
      <c r="I6" s="125" t="s">
        <v>29</v>
      </c>
      <c r="J6" s="127" t="s">
        <v>28</v>
      </c>
      <c r="K6" s="123" t="s">
        <v>9</v>
      </c>
      <c r="L6" s="125" t="s">
        <v>29</v>
      </c>
      <c r="M6" s="127" t="s">
        <v>28</v>
      </c>
      <c r="N6" s="6"/>
      <c r="O6" s="123" t="s">
        <v>9</v>
      </c>
      <c r="P6" s="125" t="s">
        <v>29</v>
      </c>
      <c r="Q6" s="129" t="s">
        <v>28</v>
      </c>
      <c r="R6" s="123" t="s">
        <v>9</v>
      </c>
      <c r="S6" s="125" t="s">
        <v>29</v>
      </c>
      <c r="T6" s="127" t="s">
        <v>28</v>
      </c>
      <c r="U6" s="134" t="s">
        <v>9</v>
      </c>
      <c r="V6" s="136" t="s">
        <v>29</v>
      </c>
      <c r="W6" s="138" t="s">
        <v>28</v>
      </c>
      <c r="X6" s="120" t="s">
        <v>10</v>
      </c>
      <c r="Y6" s="121"/>
      <c r="Z6" s="122"/>
    </row>
    <row r="7" spans="1:26" ht="15.75" thickBot="1">
      <c r="A7" s="7"/>
      <c r="B7" s="142"/>
      <c r="C7" s="143"/>
      <c r="D7" s="144"/>
      <c r="E7" s="142"/>
      <c r="F7" s="143"/>
      <c r="G7" s="144"/>
      <c r="H7" s="142"/>
      <c r="I7" s="143"/>
      <c r="J7" s="144"/>
      <c r="K7" s="142"/>
      <c r="L7" s="143"/>
      <c r="M7" s="144"/>
      <c r="N7" s="6"/>
      <c r="O7" s="124"/>
      <c r="P7" s="126"/>
      <c r="Q7" s="130"/>
      <c r="R7" s="124"/>
      <c r="S7" s="126"/>
      <c r="T7" s="128"/>
      <c r="U7" s="135"/>
      <c r="V7" s="137"/>
      <c r="W7" s="139"/>
      <c r="X7" s="80" t="s">
        <v>9</v>
      </c>
      <c r="Y7" s="81" t="s">
        <v>29</v>
      </c>
      <c r="Z7" s="82" t="s">
        <v>28</v>
      </c>
    </row>
    <row r="8" spans="1:26" ht="15.75" thickBot="1">
      <c r="A8" s="16" t="s">
        <v>11</v>
      </c>
      <c r="B8" s="21">
        <f>+C8+D8</f>
        <v>40956</v>
      </c>
      <c r="C8" s="22">
        <f>+C9+C12+C15+C18</f>
        <v>37470</v>
      </c>
      <c r="D8" s="83">
        <f>+D9+D12+D15+D18</f>
        <v>3486</v>
      </c>
      <c r="E8" s="75">
        <f aca="true" t="shared" si="0" ref="E8">+F8+G8</f>
        <v>8339</v>
      </c>
      <c r="F8" s="68">
        <f aca="true" t="shared" si="1" ref="F8:G8">+F9+F12+F15+F18</f>
        <v>5456</v>
      </c>
      <c r="G8" s="23">
        <f t="shared" si="1"/>
        <v>2883</v>
      </c>
      <c r="H8" s="62">
        <f aca="true" t="shared" si="2" ref="H8">+I8+J8</f>
        <v>3157</v>
      </c>
      <c r="I8" s="63">
        <f aca="true" t="shared" si="3" ref="I8:J8">+I9+I12+I15+I18</f>
        <v>2568</v>
      </c>
      <c r="J8" s="23">
        <f t="shared" si="3"/>
        <v>589</v>
      </c>
      <c r="K8" s="62">
        <f aca="true" t="shared" si="4" ref="K8">+L8+M8</f>
        <v>831</v>
      </c>
      <c r="L8" s="63">
        <f aca="true" t="shared" si="5" ref="L8:M8">+L9+L12+L15+L18</f>
        <v>805</v>
      </c>
      <c r="M8" s="23">
        <f t="shared" si="5"/>
        <v>26</v>
      </c>
      <c r="N8" s="105" t="s">
        <v>11</v>
      </c>
      <c r="O8" s="111">
        <f>+P8+Q8</f>
        <v>3070</v>
      </c>
      <c r="P8" s="44">
        <f>+P9+P12+P15+P18</f>
        <v>2882</v>
      </c>
      <c r="Q8" s="99">
        <f>+Q9+Q12+Q15+Q18</f>
        <v>188</v>
      </c>
      <c r="R8" s="93">
        <f>+S8+T8</f>
        <v>95484</v>
      </c>
      <c r="S8" s="44">
        <f>+S9+S12+S15+S18</f>
        <v>87059</v>
      </c>
      <c r="T8" s="99">
        <f>+T9+T12+T15+T18</f>
        <v>8425</v>
      </c>
      <c r="U8" s="93">
        <f aca="true" t="shared" si="6" ref="U8">+V8+W8</f>
        <v>85851</v>
      </c>
      <c r="V8" s="44">
        <f aca="true" t="shared" si="7" ref="V8:W8">+V9+V12+V15+V18</f>
        <v>78356</v>
      </c>
      <c r="W8" s="99">
        <f t="shared" si="7"/>
        <v>7495</v>
      </c>
      <c r="X8" s="42">
        <f aca="true" t="shared" si="8" ref="X8">+Y8+Z8</f>
        <v>2710</v>
      </c>
      <c r="Y8" s="43">
        <f aca="true" t="shared" si="9" ref="Y8:Z8">+Y9+Y12+Y15+Y18</f>
        <v>2608</v>
      </c>
      <c r="Z8" s="45">
        <f t="shared" si="9"/>
        <v>102</v>
      </c>
    </row>
    <row r="9" spans="1:26" ht="15">
      <c r="A9" s="11" t="s">
        <v>12</v>
      </c>
      <c r="B9" s="24">
        <f>+B10+B11</f>
        <v>11263</v>
      </c>
      <c r="C9" s="51">
        <f aca="true" t="shared" si="10" ref="C9:E9">+C10+C11</f>
        <v>10397</v>
      </c>
      <c r="D9" s="84">
        <f t="shared" si="10"/>
        <v>866</v>
      </c>
      <c r="E9" s="74">
        <f t="shared" si="10"/>
        <v>2218</v>
      </c>
      <c r="F9" s="69">
        <f aca="true" t="shared" si="11" ref="F9">+F10+F11</f>
        <v>1463</v>
      </c>
      <c r="G9" s="26">
        <f aca="true" t="shared" si="12" ref="G9">+G10+G11</f>
        <v>755</v>
      </c>
      <c r="H9" s="64">
        <f aca="true" t="shared" si="13" ref="H9:M9">+H10+H11</f>
        <v>944</v>
      </c>
      <c r="I9" s="65">
        <f t="shared" si="13"/>
        <v>728</v>
      </c>
      <c r="J9" s="26">
        <f t="shared" si="13"/>
        <v>216</v>
      </c>
      <c r="K9" s="64">
        <f t="shared" si="13"/>
        <v>236</v>
      </c>
      <c r="L9" s="65">
        <f t="shared" si="13"/>
        <v>233</v>
      </c>
      <c r="M9" s="26">
        <f t="shared" si="13"/>
        <v>3</v>
      </c>
      <c r="N9" s="106" t="s">
        <v>12</v>
      </c>
      <c r="O9" s="112">
        <f aca="true" t="shared" si="14" ref="O9:R9">+O10+O11</f>
        <v>21260</v>
      </c>
      <c r="P9" s="46">
        <f t="shared" si="14"/>
        <v>762</v>
      </c>
      <c r="Q9" s="100">
        <f t="shared" si="14"/>
        <v>32</v>
      </c>
      <c r="R9" s="94">
        <f t="shared" si="14"/>
        <v>20970</v>
      </c>
      <c r="S9" s="46">
        <v>21228</v>
      </c>
      <c r="T9" s="100">
        <v>1873</v>
      </c>
      <c r="U9" s="94">
        <f aca="true" t="shared" si="15" ref="U9">+U10+U11</f>
        <v>20715</v>
      </c>
      <c r="V9" s="46">
        <v>19097</v>
      </c>
      <c r="W9" s="100">
        <v>1618</v>
      </c>
      <c r="X9" s="53">
        <f aca="true" t="shared" si="16" ref="X9">+X10+X11</f>
        <v>744</v>
      </c>
      <c r="Y9" s="34">
        <v>720</v>
      </c>
      <c r="Z9" s="35">
        <v>24</v>
      </c>
    </row>
    <row r="10" spans="1:26" ht="15">
      <c r="A10" s="9" t="s">
        <v>13</v>
      </c>
      <c r="B10" s="27">
        <f>+C10+D10</f>
        <v>5764</v>
      </c>
      <c r="C10" s="28">
        <v>5428</v>
      </c>
      <c r="D10" s="85">
        <v>336</v>
      </c>
      <c r="E10" s="77">
        <f aca="true" t="shared" si="17" ref="E10:E11">+F10+G10</f>
        <v>780</v>
      </c>
      <c r="F10" s="70">
        <v>520</v>
      </c>
      <c r="G10" s="29">
        <v>260</v>
      </c>
      <c r="H10" s="55">
        <f aca="true" t="shared" si="18" ref="H10:H11">+I10+J10</f>
        <v>426</v>
      </c>
      <c r="I10" s="56">
        <v>324</v>
      </c>
      <c r="J10" s="29">
        <v>102</v>
      </c>
      <c r="K10" s="55">
        <f aca="true" t="shared" si="19" ref="K10:K11">+L10+M10</f>
        <v>136</v>
      </c>
      <c r="L10" s="56">
        <v>135</v>
      </c>
      <c r="M10" s="29">
        <v>1</v>
      </c>
      <c r="N10" s="107" t="s">
        <v>13</v>
      </c>
      <c r="O10" s="113">
        <f aca="true" t="shared" si="20" ref="O10:O11">+Q10+S10</f>
        <v>10481</v>
      </c>
      <c r="P10" s="47">
        <v>448</v>
      </c>
      <c r="Q10" s="101">
        <v>16</v>
      </c>
      <c r="R10" s="95">
        <f aca="true" t="shared" si="21" ref="R10:R11">+T10+V10</f>
        <v>10150</v>
      </c>
      <c r="S10" s="47">
        <v>10465</v>
      </c>
      <c r="T10" s="101">
        <v>975</v>
      </c>
      <c r="U10" s="95">
        <f aca="true" t="shared" si="22" ref="U10:U11">+V10+W10</f>
        <v>9947</v>
      </c>
      <c r="V10" s="47">
        <v>9175</v>
      </c>
      <c r="W10" s="101">
        <v>772</v>
      </c>
      <c r="X10" s="55">
        <f aca="true" t="shared" si="23" ref="X10:X11">+Y10+Z10</f>
        <v>324</v>
      </c>
      <c r="Y10" s="28">
        <v>324</v>
      </c>
      <c r="Z10" s="29">
        <v>0</v>
      </c>
    </row>
    <row r="11" spans="1:26" ht="15.75" thickBot="1">
      <c r="A11" s="12" t="s">
        <v>14</v>
      </c>
      <c r="B11" s="52">
        <f>+C11+D11</f>
        <v>5499</v>
      </c>
      <c r="C11" s="31">
        <v>4969</v>
      </c>
      <c r="D11" s="86">
        <v>530</v>
      </c>
      <c r="E11" s="78">
        <f t="shared" si="17"/>
        <v>1438</v>
      </c>
      <c r="F11" s="71">
        <v>943</v>
      </c>
      <c r="G11" s="32">
        <v>495</v>
      </c>
      <c r="H11" s="57">
        <f t="shared" si="18"/>
        <v>518</v>
      </c>
      <c r="I11" s="58">
        <v>404</v>
      </c>
      <c r="J11" s="32">
        <v>114</v>
      </c>
      <c r="K11" s="57">
        <f t="shared" si="19"/>
        <v>100</v>
      </c>
      <c r="L11" s="58">
        <v>98</v>
      </c>
      <c r="M11" s="32">
        <v>2</v>
      </c>
      <c r="N11" s="108" t="s">
        <v>14</v>
      </c>
      <c r="O11" s="114">
        <f t="shared" si="20"/>
        <v>10779</v>
      </c>
      <c r="P11" s="48">
        <v>314</v>
      </c>
      <c r="Q11" s="102">
        <v>16</v>
      </c>
      <c r="R11" s="96">
        <f t="shared" si="21"/>
        <v>10820</v>
      </c>
      <c r="S11" s="48">
        <v>10763</v>
      </c>
      <c r="T11" s="102">
        <v>898</v>
      </c>
      <c r="U11" s="96">
        <f t="shared" si="22"/>
        <v>10768</v>
      </c>
      <c r="V11" s="48">
        <v>9922</v>
      </c>
      <c r="W11" s="102">
        <v>846</v>
      </c>
      <c r="X11" s="66">
        <f t="shared" si="23"/>
        <v>420</v>
      </c>
      <c r="Y11" s="37">
        <v>396</v>
      </c>
      <c r="Z11" s="38">
        <v>24</v>
      </c>
    </row>
    <row r="12" spans="1:26" ht="15">
      <c r="A12" s="8" t="s">
        <v>15</v>
      </c>
      <c r="B12" s="33">
        <f>+B13+B14</f>
        <v>8309</v>
      </c>
      <c r="C12" s="34">
        <f aca="true" t="shared" si="24" ref="C12">+C13+C14</f>
        <v>7520</v>
      </c>
      <c r="D12" s="87">
        <f aca="true" t="shared" si="25" ref="D12:E12">+D13+D14</f>
        <v>789</v>
      </c>
      <c r="E12" s="76">
        <f t="shared" si="25"/>
        <v>1498</v>
      </c>
      <c r="F12" s="72">
        <f aca="true" t="shared" si="26" ref="F12">+F13+F14</f>
        <v>876</v>
      </c>
      <c r="G12" s="35">
        <f aca="true" t="shared" si="27" ref="G12">+G13+G14</f>
        <v>622</v>
      </c>
      <c r="H12" s="53">
        <f aca="true" t="shared" si="28" ref="H12:M12">+H13+H14</f>
        <v>724</v>
      </c>
      <c r="I12" s="54">
        <f t="shared" si="28"/>
        <v>554</v>
      </c>
      <c r="J12" s="35">
        <f t="shared" si="28"/>
        <v>170</v>
      </c>
      <c r="K12" s="53">
        <f t="shared" si="28"/>
        <v>169</v>
      </c>
      <c r="L12" s="54">
        <f t="shared" si="28"/>
        <v>164</v>
      </c>
      <c r="M12" s="35">
        <f t="shared" si="28"/>
        <v>5</v>
      </c>
      <c r="N12" s="109" t="s">
        <v>15</v>
      </c>
      <c r="O12" s="115">
        <f aca="true" t="shared" si="29" ref="O12:R12">+O13+O14</f>
        <v>23697</v>
      </c>
      <c r="P12" s="49">
        <f t="shared" si="29"/>
        <v>764</v>
      </c>
      <c r="Q12" s="103">
        <f t="shared" si="29"/>
        <v>63</v>
      </c>
      <c r="R12" s="97">
        <f t="shared" si="29"/>
        <v>23499</v>
      </c>
      <c r="S12" s="49">
        <v>23634</v>
      </c>
      <c r="T12" s="103">
        <v>2409</v>
      </c>
      <c r="U12" s="97">
        <f aca="true" t="shared" si="30" ref="U12">+U13+U14</f>
        <v>23168</v>
      </c>
      <c r="V12" s="49">
        <v>21090</v>
      </c>
      <c r="W12" s="103">
        <v>2078</v>
      </c>
      <c r="X12" s="64">
        <f aca="true" t="shared" si="31" ref="X12">+X13+X14</f>
        <v>795</v>
      </c>
      <c r="Y12" s="25">
        <v>747</v>
      </c>
      <c r="Z12" s="26">
        <v>48</v>
      </c>
    </row>
    <row r="13" spans="1:26" ht="15">
      <c r="A13" s="9" t="s">
        <v>16</v>
      </c>
      <c r="B13" s="27">
        <f>+C13+D13</f>
        <v>5138</v>
      </c>
      <c r="C13" s="28">
        <v>4716</v>
      </c>
      <c r="D13" s="85">
        <v>422</v>
      </c>
      <c r="E13" s="77">
        <f aca="true" t="shared" si="32" ref="E13:E14">+F13+G13</f>
        <v>793</v>
      </c>
      <c r="F13" s="70">
        <v>438</v>
      </c>
      <c r="G13" s="29">
        <v>355</v>
      </c>
      <c r="H13" s="55">
        <f aca="true" t="shared" si="33" ref="H13:H14">+I13+J13</f>
        <v>511</v>
      </c>
      <c r="I13" s="56">
        <v>389</v>
      </c>
      <c r="J13" s="29">
        <v>122</v>
      </c>
      <c r="K13" s="55">
        <f aca="true" t="shared" si="34" ref="K13:K14">+L13+M13</f>
        <v>107</v>
      </c>
      <c r="L13" s="56">
        <v>105</v>
      </c>
      <c r="M13" s="29">
        <v>2</v>
      </c>
      <c r="N13" s="107" t="s">
        <v>16</v>
      </c>
      <c r="O13" s="113">
        <f aca="true" t="shared" si="35" ref="O13:O14">+Q13+S13</f>
        <v>13734</v>
      </c>
      <c r="P13" s="47">
        <v>469</v>
      </c>
      <c r="Q13" s="101">
        <v>32</v>
      </c>
      <c r="R13" s="95">
        <f aca="true" t="shared" si="36" ref="R13:R14">+T13+V13</f>
        <v>13521</v>
      </c>
      <c r="S13" s="47">
        <v>13702</v>
      </c>
      <c r="T13" s="101">
        <v>1357</v>
      </c>
      <c r="U13" s="95">
        <f aca="true" t="shared" si="37" ref="U13:U14">+V13+W13</f>
        <v>13338</v>
      </c>
      <c r="V13" s="47">
        <v>12164</v>
      </c>
      <c r="W13" s="101">
        <v>1174</v>
      </c>
      <c r="X13" s="55">
        <f aca="true" t="shared" si="38" ref="X13:X14">+Y13+Z13</f>
        <v>489</v>
      </c>
      <c r="Y13" s="28">
        <v>466</v>
      </c>
      <c r="Z13" s="29">
        <v>23</v>
      </c>
    </row>
    <row r="14" spans="1:26" ht="15.75" thickBot="1">
      <c r="A14" s="10" t="s">
        <v>17</v>
      </c>
      <c r="B14" s="36">
        <f>+C14+D14</f>
        <v>3171</v>
      </c>
      <c r="C14" s="37">
        <v>2804</v>
      </c>
      <c r="D14" s="88">
        <v>367</v>
      </c>
      <c r="E14" s="79">
        <f t="shared" si="32"/>
        <v>705</v>
      </c>
      <c r="F14" s="73">
        <v>438</v>
      </c>
      <c r="G14" s="38">
        <v>267</v>
      </c>
      <c r="H14" s="66">
        <f t="shared" si="33"/>
        <v>213</v>
      </c>
      <c r="I14" s="67">
        <v>165</v>
      </c>
      <c r="J14" s="38">
        <v>48</v>
      </c>
      <c r="K14" s="66">
        <f t="shared" si="34"/>
        <v>62</v>
      </c>
      <c r="L14" s="67">
        <v>59</v>
      </c>
      <c r="M14" s="38">
        <v>3</v>
      </c>
      <c r="N14" s="110" t="s">
        <v>17</v>
      </c>
      <c r="O14" s="116">
        <f t="shared" si="35"/>
        <v>9963</v>
      </c>
      <c r="P14" s="50">
        <v>295</v>
      </c>
      <c r="Q14" s="104">
        <v>31</v>
      </c>
      <c r="R14" s="98">
        <f t="shared" si="36"/>
        <v>9978</v>
      </c>
      <c r="S14" s="50">
        <v>9932</v>
      </c>
      <c r="T14" s="104">
        <v>1052</v>
      </c>
      <c r="U14" s="98">
        <f t="shared" si="37"/>
        <v>9830</v>
      </c>
      <c r="V14" s="50">
        <v>8926</v>
      </c>
      <c r="W14" s="104">
        <v>904</v>
      </c>
      <c r="X14" s="57">
        <f t="shared" si="38"/>
        <v>306</v>
      </c>
      <c r="Y14" s="31">
        <v>281</v>
      </c>
      <c r="Z14" s="32">
        <v>25</v>
      </c>
    </row>
    <row r="15" spans="1:26" ht="15">
      <c r="A15" s="11" t="s">
        <v>18</v>
      </c>
      <c r="B15" s="24">
        <f>+B16+B17</f>
        <v>12756</v>
      </c>
      <c r="C15" s="25">
        <f aca="true" t="shared" si="39" ref="C15">+C16+C17</f>
        <v>11953</v>
      </c>
      <c r="D15" s="89">
        <f aca="true" t="shared" si="40" ref="D15:E15">+D16+D17</f>
        <v>803</v>
      </c>
      <c r="E15" s="74">
        <f t="shared" si="40"/>
        <v>2485</v>
      </c>
      <c r="F15" s="69">
        <f aca="true" t="shared" si="41" ref="F15">+F16+F17</f>
        <v>1862</v>
      </c>
      <c r="G15" s="26">
        <f aca="true" t="shared" si="42" ref="G15">+G16+G17</f>
        <v>623</v>
      </c>
      <c r="H15" s="64">
        <f aca="true" t="shared" si="43" ref="H15:M15">+H16+H17</f>
        <v>976</v>
      </c>
      <c r="I15" s="65">
        <f t="shared" si="43"/>
        <v>867</v>
      </c>
      <c r="J15" s="26">
        <f t="shared" si="43"/>
        <v>109</v>
      </c>
      <c r="K15" s="64">
        <f t="shared" si="43"/>
        <v>278</v>
      </c>
      <c r="L15" s="65">
        <f t="shared" si="43"/>
        <v>264</v>
      </c>
      <c r="M15" s="26">
        <f t="shared" si="43"/>
        <v>14</v>
      </c>
      <c r="N15" s="106" t="s">
        <v>18</v>
      </c>
      <c r="O15" s="112">
        <f aca="true" t="shared" si="44" ref="O15:R15">+O16+O17</f>
        <v>25430</v>
      </c>
      <c r="P15" s="46">
        <f t="shared" si="44"/>
        <v>867</v>
      </c>
      <c r="Q15" s="100">
        <f t="shared" si="44"/>
        <v>45</v>
      </c>
      <c r="R15" s="94">
        <f t="shared" si="44"/>
        <v>24939</v>
      </c>
      <c r="S15" s="46">
        <v>25385</v>
      </c>
      <c r="T15" s="100">
        <v>1938</v>
      </c>
      <c r="U15" s="94">
        <f aca="true" t="shared" si="45" ref="U15">+U16+U17</f>
        <v>24745</v>
      </c>
      <c r="V15" s="46">
        <v>23001</v>
      </c>
      <c r="W15" s="100">
        <v>1744</v>
      </c>
      <c r="X15" s="53">
        <f aca="true" t="shared" si="46" ref="X15">+X16+X17</f>
        <v>597</v>
      </c>
      <c r="Y15" s="34">
        <v>576</v>
      </c>
      <c r="Z15" s="35">
        <v>21</v>
      </c>
    </row>
    <row r="16" spans="1:26" ht="15">
      <c r="A16" s="9" t="s">
        <v>19</v>
      </c>
      <c r="B16" s="27">
        <f>+C16+D16</f>
        <v>9191</v>
      </c>
      <c r="C16" s="28">
        <v>9150</v>
      </c>
      <c r="D16" s="85">
        <v>41</v>
      </c>
      <c r="E16" s="77">
        <f aca="true" t="shared" si="47" ref="E16:E17">+F16+G16</f>
        <v>1336</v>
      </c>
      <c r="F16" s="70">
        <v>1331</v>
      </c>
      <c r="G16" s="29">
        <v>5</v>
      </c>
      <c r="H16" s="55">
        <f aca="true" t="shared" si="48" ref="H16:H17">+I16+J16</f>
        <v>597</v>
      </c>
      <c r="I16" s="56">
        <v>595</v>
      </c>
      <c r="J16" s="29">
        <v>2</v>
      </c>
      <c r="K16" s="55">
        <f aca="true" t="shared" si="49" ref="K16:K17">+L16+M16</f>
        <v>205</v>
      </c>
      <c r="L16" s="56">
        <v>203</v>
      </c>
      <c r="M16" s="29">
        <v>2</v>
      </c>
      <c r="N16" s="107" t="s">
        <v>19</v>
      </c>
      <c r="O16" s="113">
        <f aca="true" t="shared" si="50" ref="O16:O17">+Q16+S16</f>
        <v>15219</v>
      </c>
      <c r="P16" s="47">
        <v>564</v>
      </c>
      <c r="Q16" s="101">
        <v>7</v>
      </c>
      <c r="R16" s="95">
        <f aca="true" t="shared" si="51" ref="R16:R17">+T16+V16</f>
        <v>13823</v>
      </c>
      <c r="S16" s="47">
        <v>15212</v>
      </c>
      <c r="T16" s="101">
        <v>156</v>
      </c>
      <c r="U16" s="95">
        <f aca="true" t="shared" si="52" ref="U16:U17">+V16+W16</f>
        <v>13808</v>
      </c>
      <c r="V16" s="47">
        <v>13667</v>
      </c>
      <c r="W16" s="101">
        <v>141</v>
      </c>
      <c r="X16" s="55">
        <f aca="true" t="shared" si="53" ref="X16:X17">+Y16+Z16</f>
        <v>269</v>
      </c>
      <c r="Y16" s="28">
        <v>269</v>
      </c>
      <c r="Z16" s="29">
        <v>0</v>
      </c>
    </row>
    <row r="17" spans="1:26" ht="15.75" thickBot="1">
      <c r="A17" s="10" t="s">
        <v>20</v>
      </c>
      <c r="B17" s="36">
        <f>+C17+D17</f>
        <v>3565</v>
      </c>
      <c r="C17" s="37">
        <v>2803</v>
      </c>
      <c r="D17" s="88">
        <v>762</v>
      </c>
      <c r="E17" s="79">
        <f t="shared" si="47"/>
        <v>1149</v>
      </c>
      <c r="F17" s="73">
        <v>531</v>
      </c>
      <c r="G17" s="38">
        <v>618</v>
      </c>
      <c r="H17" s="66">
        <f t="shared" si="48"/>
        <v>379</v>
      </c>
      <c r="I17" s="67">
        <v>272</v>
      </c>
      <c r="J17" s="38">
        <v>107</v>
      </c>
      <c r="K17" s="57">
        <f t="shared" si="49"/>
        <v>73</v>
      </c>
      <c r="L17" s="58">
        <v>61</v>
      </c>
      <c r="M17" s="32">
        <v>12</v>
      </c>
      <c r="N17" s="108" t="s">
        <v>20</v>
      </c>
      <c r="O17" s="114">
        <f t="shared" si="50"/>
        <v>10211</v>
      </c>
      <c r="P17" s="48">
        <v>303</v>
      </c>
      <c r="Q17" s="102">
        <v>38</v>
      </c>
      <c r="R17" s="96">
        <f t="shared" si="51"/>
        <v>11116</v>
      </c>
      <c r="S17" s="48">
        <v>10173</v>
      </c>
      <c r="T17" s="102">
        <v>1782</v>
      </c>
      <c r="U17" s="96">
        <f t="shared" si="52"/>
        <v>10937</v>
      </c>
      <c r="V17" s="48">
        <v>9334</v>
      </c>
      <c r="W17" s="102">
        <v>1603</v>
      </c>
      <c r="X17" s="66">
        <f t="shared" si="53"/>
        <v>328</v>
      </c>
      <c r="Y17" s="37">
        <v>307</v>
      </c>
      <c r="Z17" s="38">
        <v>21</v>
      </c>
    </row>
    <row r="18" spans="1:26" ht="15">
      <c r="A18" s="11" t="s">
        <v>21</v>
      </c>
      <c r="B18" s="24">
        <f>+B19+B20</f>
        <v>8628</v>
      </c>
      <c r="C18" s="25">
        <f aca="true" t="shared" si="54" ref="C18">+C19+C20</f>
        <v>7600</v>
      </c>
      <c r="D18" s="89">
        <f aca="true" t="shared" si="55" ref="D18:E18">+D19+D20</f>
        <v>1028</v>
      </c>
      <c r="E18" s="74">
        <f t="shared" si="55"/>
        <v>2138</v>
      </c>
      <c r="F18" s="69">
        <f aca="true" t="shared" si="56" ref="F18">+F19+F20</f>
        <v>1255</v>
      </c>
      <c r="G18" s="26">
        <f aca="true" t="shared" si="57" ref="G18">+G19+G20</f>
        <v>883</v>
      </c>
      <c r="H18" s="64">
        <f aca="true" t="shared" si="58" ref="H18:M18">+H19+H20</f>
        <v>513</v>
      </c>
      <c r="I18" s="65">
        <f t="shared" si="58"/>
        <v>419</v>
      </c>
      <c r="J18" s="26">
        <f t="shared" si="58"/>
        <v>94</v>
      </c>
      <c r="K18" s="53">
        <f t="shared" si="58"/>
        <v>148</v>
      </c>
      <c r="L18" s="54">
        <f t="shared" si="58"/>
        <v>144</v>
      </c>
      <c r="M18" s="35">
        <f t="shared" si="58"/>
        <v>4</v>
      </c>
      <c r="N18" s="109" t="s">
        <v>21</v>
      </c>
      <c r="O18" s="115">
        <f aca="true" t="shared" si="59" ref="O18:R18">+O19+O20</f>
        <v>16860</v>
      </c>
      <c r="P18" s="49">
        <f t="shared" si="59"/>
        <v>489</v>
      </c>
      <c r="Q18" s="103">
        <f t="shared" si="59"/>
        <v>48</v>
      </c>
      <c r="R18" s="97">
        <f t="shared" si="59"/>
        <v>17373</v>
      </c>
      <c r="S18" s="49">
        <v>16812</v>
      </c>
      <c r="T18" s="103">
        <v>2205</v>
      </c>
      <c r="U18" s="97">
        <f aca="true" t="shared" si="60" ref="U18">+U19+U20</f>
        <v>17223</v>
      </c>
      <c r="V18" s="49">
        <v>15168</v>
      </c>
      <c r="W18" s="103">
        <v>2055</v>
      </c>
      <c r="X18" s="64">
        <f aca="true" t="shared" si="61" ref="X18">+X19+X20</f>
        <v>574</v>
      </c>
      <c r="Y18" s="25">
        <v>565</v>
      </c>
      <c r="Z18" s="26">
        <v>9</v>
      </c>
    </row>
    <row r="19" spans="1:26" ht="15">
      <c r="A19" s="8" t="s">
        <v>22</v>
      </c>
      <c r="B19" s="39">
        <f>+C19+D19</f>
        <v>4320</v>
      </c>
      <c r="C19" s="40">
        <v>3538</v>
      </c>
      <c r="D19" s="90">
        <v>782</v>
      </c>
      <c r="E19" s="91">
        <f aca="true" t="shared" si="62" ref="E19:E20">+F19+G19</f>
        <v>1443</v>
      </c>
      <c r="F19" s="40">
        <v>756</v>
      </c>
      <c r="G19" s="41">
        <v>687</v>
      </c>
      <c r="H19" s="39">
        <f aca="true" t="shared" si="63" ref="H19:H20">+I19+J19</f>
        <v>309</v>
      </c>
      <c r="I19" s="40">
        <v>236</v>
      </c>
      <c r="J19" s="41">
        <v>73</v>
      </c>
      <c r="K19" s="55">
        <f aca="true" t="shared" si="64" ref="K19:K20">+L19+M19</f>
        <v>86</v>
      </c>
      <c r="L19" s="56">
        <v>82</v>
      </c>
      <c r="M19" s="29">
        <v>4</v>
      </c>
      <c r="N19" s="107" t="s">
        <v>22</v>
      </c>
      <c r="O19" s="113">
        <f aca="true" t="shared" si="65" ref="O19:O20">+Q19+S19</f>
        <v>9437</v>
      </c>
      <c r="P19" s="47">
        <v>262</v>
      </c>
      <c r="Q19" s="101">
        <v>30</v>
      </c>
      <c r="R19" s="95">
        <f aca="true" t="shared" si="66" ref="R19:R20">+T19+V19</f>
        <v>10144</v>
      </c>
      <c r="S19" s="47">
        <v>9407</v>
      </c>
      <c r="T19" s="101">
        <v>1636</v>
      </c>
      <c r="U19" s="95">
        <f aca="true" t="shared" si="67" ref="U19:U20">+V19+W19</f>
        <v>10086</v>
      </c>
      <c r="V19" s="47">
        <v>8508</v>
      </c>
      <c r="W19" s="101">
        <v>1578</v>
      </c>
      <c r="X19" s="55">
        <f aca="true" t="shared" si="68" ref="X19:X20">+Y19+Z19</f>
        <v>331</v>
      </c>
      <c r="Y19" s="28">
        <v>322</v>
      </c>
      <c r="Z19" s="29">
        <v>9</v>
      </c>
    </row>
    <row r="20" spans="1:26" ht="15.75" thickBot="1">
      <c r="A20" s="12" t="s">
        <v>23</v>
      </c>
      <c r="B20" s="30">
        <f>+C20+D20</f>
        <v>4308</v>
      </c>
      <c r="C20" s="31">
        <v>4062</v>
      </c>
      <c r="D20" s="86">
        <v>246</v>
      </c>
      <c r="E20" s="78">
        <f t="shared" si="62"/>
        <v>695</v>
      </c>
      <c r="F20" s="71">
        <v>499</v>
      </c>
      <c r="G20" s="32">
        <v>196</v>
      </c>
      <c r="H20" s="57">
        <f t="shared" si="63"/>
        <v>204</v>
      </c>
      <c r="I20" s="58">
        <v>183</v>
      </c>
      <c r="J20" s="32">
        <v>21</v>
      </c>
      <c r="K20" s="57">
        <f t="shared" si="64"/>
        <v>62</v>
      </c>
      <c r="L20" s="58">
        <v>62</v>
      </c>
      <c r="M20" s="32">
        <v>0</v>
      </c>
      <c r="N20" s="110" t="s">
        <v>23</v>
      </c>
      <c r="O20" s="116">
        <f t="shared" si="65"/>
        <v>7423</v>
      </c>
      <c r="P20" s="50">
        <v>227</v>
      </c>
      <c r="Q20" s="104">
        <v>18</v>
      </c>
      <c r="R20" s="98">
        <f t="shared" si="66"/>
        <v>7229</v>
      </c>
      <c r="S20" s="50">
        <v>7405</v>
      </c>
      <c r="T20" s="104">
        <v>569</v>
      </c>
      <c r="U20" s="98">
        <f t="shared" si="67"/>
        <v>7137</v>
      </c>
      <c r="V20" s="50">
        <v>6660</v>
      </c>
      <c r="W20" s="104">
        <v>477</v>
      </c>
      <c r="X20" s="57">
        <f t="shared" si="68"/>
        <v>243</v>
      </c>
      <c r="Y20" s="31">
        <v>243</v>
      </c>
      <c r="Z20" s="32">
        <v>0</v>
      </c>
    </row>
    <row r="21" spans="1:26" ht="1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3"/>
      <c r="O21" s="2"/>
      <c r="P21" s="2"/>
      <c r="Q21" s="4"/>
      <c r="R21" s="2"/>
      <c r="S21" s="2"/>
      <c r="T21" s="4"/>
      <c r="U21" s="2"/>
      <c r="V21" s="2"/>
      <c r="W21" s="4"/>
      <c r="X21" s="2"/>
      <c r="Y21" s="2"/>
      <c r="Z21" s="4"/>
    </row>
    <row r="22" spans="1:13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5" ht="15">
      <c r="A23" s="140" t="s">
        <v>25</v>
      </c>
      <c r="B23" s="14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40" t="s">
        <v>25</v>
      </c>
      <c r="O23" s="140"/>
    </row>
    <row r="24" spans="1:23" ht="15.75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O24" s="1"/>
      <c r="P24" s="1"/>
      <c r="Q24" s="1"/>
      <c r="R24" s="1"/>
      <c r="S24" s="1"/>
      <c r="T24" s="1"/>
      <c r="U24" s="1"/>
      <c r="V24" s="1"/>
      <c r="W24" s="1"/>
    </row>
    <row r="25" spans="1:23" ht="32.25" customHeight="1" thickBot="1">
      <c r="A25" s="5"/>
      <c r="B25" s="120" t="s">
        <v>32</v>
      </c>
      <c r="C25" s="121"/>
      <c r="D25" s="122"/>
      <c r="E25" s="120" t="s">
        <v>30</v>
      </c>
      <c r="F25" s="121"/>
      <c r="G25" s="122"/>
      <c r="H25" s="145" t="s">
        <v>4</v>
      </c>
      <c r="I25" s="146"/>
      <c r="J25" s="147"/>
      <c r="K25" s="145" t="s">
        <v>5</v>
      </c>
      <c r="L25" s="146"/>
      <c r="M25" s="147"/>
      <c r="N25" s="13"/>
      <c r="O25" s="120" t="s">
        <v>5</v>
      </c>
      <c r="P25" s="121"/>
      <c r="Q25" s="121"/>
      <c r="R25" s="121"/>
      <c r="S25" s="121"/>
      <c r="T25" s="122"/>
      <c r="U25" s="120" t="s">
        <v>8</v>
      </c>
      <c r="V25" s="121"/>
      <c r="W25" s="155"/>
    </row>
    <row r="26" spans="1:23" ht="15.75" thickBot="1">
      <c r="A26" s="6"/>
      <c r="B26" s="123" t="s">
        <v>9</v>
      </c>
      <c r="C26" s="125" t="s">
        <v>29</v>
      </c>
      <c r="D26" s="127" t="s">
        <v>28</v>
      </c>
      <c r="E26" s="123" t="s">
        <v>9</v>
      </c>
      <c r="F26" s="125" t="s">
        <v>29</v>
      </c>
      <c r="G26" s="127" t="s">
        <v>28</v>
      </c>
      <c r="H26" s="123" t="s">
        <v>9</v>
      </c>
      <c r="I26" s="125" t="s">
        <v>29</v>
      </c>
      <c r="J26" s="127" t="s">
        <v>28</v>
      </c>
      <c r="K26" s="150" t="s">
        <v>24</v>
      </c>
      <c r="L26" s="151"/>
      <c r="M26" s="152"/>
      <c r="N26" s="14"/>
      <c r="O26" s="153" t="s">
        <v>32</v>
      </c>
      <c r="P26" s="153"/>
      <c r="Q26" s="154"/>
      <c r="R26" s="153" t="s">
        <v>33</v>
      </c>
      <c r="S26" s="153"/>
      <c r="T26" s="154"/>
      <c r="U26" s="123" t="s">
        <v>9</v>
      </c>
      <c r="V26" s="125" t="s">
        <v>29</v>
      </c>
      <c r="W26" s="127" t="s">
        <v>28</v>
      </c>
    </row>
    <row r="27" spans="1:23" ht="15.75" thickBot="1">
      <c r="A27" s="6"/>
      <c r="B27" s="142"/>
      <c r="C27" s="143"/>
      <c r="D27" s="144"/>
      <c r="E27" s="124"/>
      <c r="F27" s="126"/>
      <c r="G27" s="128"/>
      <c r="H27" s="124"/>
      <c r="I27" s="126"/>
      <c r="J27" s="128"/>
      <c r="K27" s="59" t="s">
        <v>9</v>
      </c>
      <c r="L27" s="60" t="s">
        <v>29</v>
      </c>
      <c r="M27" s="61" t="s">
        <v>28</v>
      </c>
      <c r="N27" s="14"/>
      <c r="O27" s="15" t="s">
        <v>9</v>
      </c>
      <c r="P27" s="60" t="s">
        <v>29</v>
      </c>
      <c r="Q27" s="61" t="s">
        <v>28</v>
      </c>
      <c r="R27" s="15" t="s">
        <v>9</v>
      </c>
      <c r="S27" s="60" t="s">
        <v>29</v>
      </c>
      <c r="T27" s="61" t="s">
        <v>28</v>
      </c>
      <c r="U27" s="142"/>
      <c r="V27" s="143"/>
      <c r="W27" s="144"/>
    </row>
    <row r="28" spans="1:23" ht="15.75" thickBot="1">
      <c r="A28" s="16" t="s">
        <v>11</v>
      </c>
      <c r="B28" s="63">
        <f aca="true" t="shared" si="69" ref="B28">+C28+D28</f>
        <v>563</v>
      </c>
      <c r="C28" s="63">
        <f aca="true" t="shared" si="70" ref="C28:D28">+C29+C32+C35+C38</f>
        <v>501</v>
      </c>
      <c r="D28" s="92">
        <f t="shared" si="70"/>
        <v>62</v>
      </c>
      <c r="E28" s="75">
        <f aca="true" t="shared" si="71" ref="E28">+F28+G28</f>
        <v>145</v>
      </c>
      <c r="F28" s="68">
        <f aca="true" t="shared" si="72" ref="F28:G28">+F29+F32+F35+F38</f>
        <v>136</v>
      </c>
      <c r="G28" s="23">
        <f t="shared" si="72"/>
        <v>9</v>
      </c>
      <c r="H28" s="62">
        <f aca="true" t="shared" si="73" ref="H28">+I28+J28</f>
        <v>8435</v>
      </c>
      <c r="I28" s="63">
        <f aca="true" t="shared" si="74" ref="I28:J28">+I29+I32+I35+I38</f>
        <v>8196</v>
      </c>
      <c r="J28" s="23">
        <f t="shared" si="74"/>
        <v>239</v>
      </c>
      <c r="K28" s="42">
        <f aca="true" t="shared" si="75" ref="K28">+L28+M28</f>
        <v>478</v>
      </c>
      <c r="L28" s="43">
        <f aca="true" t="shared" si="76" ref="L28:M28">+L29+L32+L35+L38</f>
        <v>476</v>
      </c>
      <c r="M28" s="45">
        <f t="shared" si="76"/>
        <v>2</v>
      </c>
      <c r="N28" s="16" t="s">
        <v>11</v>
      </c>
      <c r="O28" s="63">
        <f aca="true" t="shared" si="77" ref="O28">+P28+Q28</f>
        <v>443</v>
      </c>
      <c r="P28" s="63">
        <f aca="true" t="shared" si="78" ref="P28:T28">+P29+P32+P35+P38</f>
        <v>411</v>
      </c>
      <c r="Q28" s="92">
        <f t="shared" si="78"/>
        <v>32</v>
      </c>
      <c r="R28" s="75">
        <f aca="true" t="shared" si="79" ref="R28">+S28+T28</f>
        <v>363</v>
      </c>
      <c r="S28" s="68">
        <f t="shared" si="78"/>
        <v>340</v>
      </c>
      <c r="T28" s="23">
        <f t="shared" si="78"/>
        <v>23</v>
      </c>
      <c r="U28" s="62">
        <f aca="true" t="shared" si="80" ref="U28">+V28+W28</f>
        <v>55717</v>
      </c>
      <c r="V28" s="22">
        <f aca="true" t="shared" si="81" ref="V28:W28">+V29+V32+V35+V38</f>
        <v>49287</v>
      </c>
      <c r="W28" s="23">
        <f t="shared" si="81"/>
        <v>6430</v>
      </c>
    </row>
    <row r="29" spans="1:23" ht="15">
      <c r="A29" s="11" t="s">
        <v>12</v>
      </c>
      <c r="B29" s="65">
        <f aca="true" t="shared" si="82" ref="B29:D29">+B30+B31</f>
        <v>181</v>
      </c>
      <c r="C29" s="65">
        <f t="shared" si="82"/>
        <v>136</v>
      </c>
      <c r="D29" s="89">
        <f t="shared" si="82"/>
        <v>45</v>
      </c>
      <c r="E29" s="74">
        <f aca="true" t="shared" si="83" ref="E29">+E30+E31</f>
        <v>24</v>
      </c>
      <c r="F29" s="69">
        <f aca="true" t="shared" si="84" ref="F29">+F30+F31</f>
        <v>22</v>
      </c>
      <c r="G29" s="26">
        <f aca="true" t="shared" si="85" ref="G29">+G30+G31</f>
        <v>2</v>
      </c>
      <c r="H29" s="64">
        <f aca="true" t="shared" si="86" ref="H29:M29">+H30+H31</f>
        <v>3507</v>
      </c>
      <c r="I29" s="65">
        <f t="shared" si="86"/>
        <v>3415</v>
      </c>
      <c r="J29" s="26">
        <f t="shared" si="86"/>
        <v>92</v>
      </c>
      <c r="K29" s="53">
        <f t="shared" si="86"/>
        <v>85</v>
      </c>
      <c r="L29" s="54">
        <f t="shared" si="86"/>
        <v>85</v>
      </c>
      <c r="M29" s="35">
        <f t="shared" si="86"/>
        <v>0</v>
      </c>
      <c r="N29" s="11" t="s">
        <v>12</v>
      </c>
      <c r="O29" s="65">
        <f aca="true" t="shared" si="87" ref="O29">+O30+O31</f>
        <v>84</v>
      </c>
      <c r="P29" s="65">
        <v>71</v>
      </c>
      <c r="Q29" s="89">
        <v>13</v>
      </c>
      <c r="R29" s="74">
        <f aca="true" t="shared" si="88" ref="R29">+R30+R31</f>
        <v>50</v>
      </c>
      <c r="S29" s="69">
        <v>44</v>
      </c>
      <c r="T29" s="26">
        <v>6</v>
      </c>
      <c r="U29" s="64">
        <f aca="true" t="shared" si="89" ref="U29">+U30+U31</f>
        <v>15215</v>
      </c>
      <c r="V29" s="25">
        <v>13650</v>
      </c>
      <c r="W29" s="26">
        <v>1565</v>
      </c>
    </row>
    <row r="30" spans="1:23" ht="15">
      <c r="A30" s="9" t="s">
        <v>13</v>
      </c>
      <c r="B30" s="56">
        <f aca="true" t="shared" si="90" ref="B30:B31">+C30+D30</f>
        <v>140</v>
      </c>
      <c r="C30" s="56">
        <v>97</v>
      </c>
      <c r="D30" s="85">
        <v>43</v>
      </c>
      <c r="E30" s="77">
        <f aca="true" t="shared" si="91" ref="E30:E31">+F30+G30</f>
        <v>13</v>
      </c>
      <c r="F30" s="70">
        <v>12</v>
      </c>
      <c r="G30" s="29">
        <v>1</v>
      </c>
      <c r="H30" s="55">
        <f aca="true" t="shared" si="92" ref="H30:H31">+I30+J30</f>
        <v>2509</v>
      </c>
      <c r="I30" s="56">
        <v>2450</v>
      </c>
      <c r="J30" s="29">
        <v>59</v>
      </c>
      <c r="K30" s="55">
        <f aca="true" t="shared" si="93" ref="K30:K31">+L30+M30</f>
        <v>44</v>
      </c>
      <c r="L30" s="56">
        <v>44</v>
      </c>
      <c r="M30" s="29">
        <v>0</v>
      </c>
      <c r="N30" s="9" t="s">
        <v>13</v>
      </c>
      <c r="O30" s="56">
        <f aca="true" t="shared" si="94" ref="O30:O31">+P30+Q30</f>
        <v>30</v>
      </c>
      <c r="P30" s="56">
        <v>26</v>
      </c>
      <c r="Q30" s="85">
        <v>4</v>
      </c>
      <c r="R30" s="77">
        <f aca="true" t="shared" si="95" ref="R30:R31">+S30+T30</f>
        <v>12</v>
      </c>
      <c r="S30" s="70">
        <v>8</v>
      </c>
      <c r="T30" s="29">
        <v>4</v>
      </c>
      <c r="U30" s="55">
        <f aca="true" t="shared" si="96" ref="U30:U31">+V30+W30</f>
        <v>7954</v>
      </c>
      <c r="V30" s="28">
        <v>7229</v>
      </c>
      <c r="W30" s="29">
        <v>725</v>
      </c>
    </row>
    <row r="31" spans="1:23" ht="15.75" thickBot="1">
      <c r="A31" s="12" t="s">
        <v>14</v>
      </c>
      <c r="B31" s="58">
        <f t="shared" si="90"/>
        <v>41</v>
      </c>
      <c r="C31" s="58">
        <v>39</v>
      </c>
      <c r="D31" s="86">
        <v>2</v>
      </c>
      <c r="E31" s="78">
        <f t="shared" si="91"/>
        <v>11</v>
      </c>
      <c r="F31" s="71">
        <v>10</v>
      </c>
      <c r="G31" s="32">
        <v>1</v>
      </c>
      <c r="H31" s="57">
        <f t="shared" si="92"/>
        <v>998</v>
      </c>
      <c r="I31" s="58">
        <v>965</v>
      </c>
      <c r="J31" s="32">
        <v>33</v>
      </c>
      <c r="K31" s="66">
        <f t="shared" si="93"/>
        <v>41</v>
      </c>
      <c r="L31" s="67">
        <v>41</v>
      </c>
      <c r="M31" s="38">
        <v>0</v>
      </c>
      <c r="N31" s="12" t="s">
        <v>14</v>
      </c>
      <c r="O31" s="58">
        <f t="shared" si="94"/>
        <v>54</v>
      </c>
      <c r="P31" s="58">
        <v>45</v>
      </c>
      <c r="Q31" s="86">
        <v>9</v>
      </c>
      <c r="R31" s="78">
        <f t="shared" si="95"/>
        <v>38</v>
      </c>
      <c r="S31" s="71">
        <v>36</v>
      </c>
      <c r="T31" s="32">
        <v>2</v>
      </c>
      <c r="U31" s="57">
        <f t="shared" si="96"/>
        <v>7261</v>
      </c>
      <c r="V31" s="31">
        <v>6421</v>
      </c>
      <c r="W31" s="32">
        <v>840</v>
      </c>
    </row>
    <row r="32" spans="1:23" ht="15">
      <c r="A32" s="8" t="s">
        <v>15</v>
      </c>
      <c r="B32" s="54">
        <f aca="true" t="shared" si="97" ref="B32:D32">+B33+B34</f>
        <v>116</v>
      </c>
      <c r="C32" s="54">
        <f t="shared" si="97"/>
        <v>109</v>
      </c>
      <c r="D32" s="87">
        <f t="shared" si="97"/>
        <v>7</v>
      </c>
      <c r="E32" s="76">
        <f aca="true" t="shared" si="98" ref="E32">+E33+E34</f>
        <v>36</v>
      </c>
      <c r="F32" s="72">
        <f aca="true" t="shared" si="99" ref="F32">+F33+F34</f>
        <v>34</v>
      </c>
      <c r="G32" s="35">
        <f aca="true" t="shared" si="100" ref="G32">+G33+G34</f>
        <v>2</v>
      </c>
      <c r="H32" s="53">
        <f aca="true" t="shared" si="101" ref="H32:M32">+H33+H34</f>
        <v>1559</v>
      </c>
      <c r="I32" s="54">
        <f t="shared" si="101"/>
        <v>1523</v>
      </c>
      <c r="J32" s="35">
        <f t="shared" si="101"/>
        <v>36</v>
      </c>
      <c r="K32" s="64">
        <f t="shared" si="101"/>
        <v>121</v>
      </c>
      <c r="L32" s="65">
        <f t="shared" si="101"/>
        <v>121</v>
      </c>
      <c r="M32" s="26">
        <f t="shared" si="101"/>
        <v>0</v>
      </c>
      <c r="N32" s="8" t="s">
        <v>15</v>
      </c>
      <c r="O32" s="54">
        <f aca="true" t="shared" si="102" ref="O32">+O33+O34</f>
        <v>192</v>
      </c>
      <c r="P32" s="54">
        <v>181</v>
      </c>
      <c r="Q32" s="87">
        <v>11</v>
      </c>
      <c r="R32" s="76">
        <f aca="true" t="shared" si="103" ref="R32">+R33+R34</f>
        <v>174</v>
      </c>
      <c r="S32" s="72">
        <v>163</v>
      </c>
      <c r="T32" s="35">
        <v>11</v>
      </c>
      <c r="U32" s="53">
        <f aca="true" t="shared" si="104" ref="U32">+U33+U34</f>
        <v>15451</v>
      </c>
      <c r="V32" s="34">
        <v>13486</v>
      </c>
      <c r="W32" s="35">
        <v>1965</v>
      </c>
    </row>
    <row r="33" spans="1:23" ht="15">
      <c r="A33" s="9" t="s">
        <v>16</v>
      </c>
      <c r="B33" s="56">
        <f aca="true" t="shared" si="105" ref="B33:B34">+C33+D33</f>
        <v>84</v>
      </c>
      <c r="C33" s="56">
        <v>78</v>
      </c>
      <c r="D33" s="85">
        <v>6</v>
      </c>
      <c r="E33" s="77">
        <f aca="true" t="shared" si="106" ref="E33:E34">+F33+G33</f>
        <v>30</v>
      </c>
      <c r="F33" s="70">
        <v>28</v>
      </c>
      <c r="G33" s="29">
        <v>2</v>
      </c>
      <c r="H33" s="55">
        <f aca="true" t="shared" si="107" ref="H33:H34">+I33+J33</f>
        <v>938</v>
      </c>
      <c r="I33" s="56">
        <v>920</v>
      </c>
      <c r="J33" s="29">
        <v>18</v>
      </c>
      <c r="K33" s="55">
        <f aca="true" t="shared" si="108" ref="K33:K34">+L33+M33</f>
        <v>57</v>
      </c>
      <c r="L33" s="56">
        <v>57</v>
      </c>
      <c r="M33" s="29">
        <v>0</v>
      </c>
      <c r="N33" s="9" t="s">
        <v>16</v>
      </c>
      <c r="O33" s="56">
        <f aca="true" t="shared" si="109" ref="O33:O34">+P33+Q33</f>
        <v>45</v>
      </c>
      <c r="P33" s="56">
        <v>44</v>
      </c>
      <c r="Q33" s="85">
        <v>1</v>
      </c>
      <c r="R33" s="77">
        <f aca="true" t="shared" si="110" ref="R33:R34">+S33+T33</f>
        <v>42</v>
      </c>
      <c r="S33" s="70">
        <v>41</v>
      </c>
      <c r="T33" s="29">
        <v>1</v>
      </c>
      <c r="U33" s="55">
        <f aca="true" t="shared" si="111" ref="U33:U34">+V33+W33</f>
        <v>8945</v>
      </c>
      <c r="V33" s="28">
        <v>7634</v>
      </c>
      <c r="W33" s="29">
        <v>1311</v>
      </c>
    </row>
    <row r="34" spans="1:23" ht="15.75" thickBot="1">
      <c r="A34" s="10" t="s">
        <v>17</v>
      </c>
      <c r="B34" s="67">
        <f t="shared" si="105"/>
        <v>32</v>
      </c>
      <c r="C34" s="67">
        <v>31</v>
      </c>
      <c r="D34" s="88">
        <v>1</v>
      </c>
      <c r="E34" s="79">
        <f t="shared" si="106"/>
        <v>6</v>
      </c>
      <c r="F34" s="73">
        <v>6</v>
      </c>
      <c r="G34" s="38">
        <v>0</v>
      </c>
      <c r="H34" s="66">
        <f t="shared" si="107"/>
        <v>621</v>
      </c>
      <c r="I34" s="67">
        <v>603</v>
      </c>
      <c r="J34" s="38">
        <v>18</v>
      </c>
      <c r="K34" s="57">
        <f t="shared" si="108"/>
        <v>64</v>
      </c>
      <c r="L34" s="58">
        <v>64</v>
      </c>
      <c r="M34" s="32">
        <v>0</v>
      </c>
      <c r="N34" s="10" t="s">
        <v>17</v>
      </c>
      <c r="O34" s="67">
        <f t="shared" si="109"/>
        <v>147</v>
      </c>
      <c r="P34" s="67">
        <v>137</v>
      </c>
      <c r="Q34" s="88">
        <v>10</v>
      </c>
      <c r="R34" s="79">
        <f t="shared" si="110"/>
        <v>132</v>
      </c>
      <c r="S34" s="73">
        <v>122</v>
      </c>
      <c r="T34" s="38">
        <v>10</v>
      </c>
      <c r="U34" s="66">
        <f t="shared" si="111"/>
        <v>6506</v>
      </c>
      <c r="V34" s="37">
        <v>5852</v>
      </c>
      <c r="W34" s="38">
        <v>654</v>
      </c>
    </row>
    <row r="35" spans="1:23" ht="15">
      <c r="A35" s="11" t="s">
        <v>18</v>
      </c>
      <c r="B35" s="65">
        <f aca="true" t="shared" si="112" ref="B35:D35">+B36+B37</f>
        <v>158</v>
      </c>
      <c r="C35" s="65">
        <f t="shared" si="112"/>
        <v>154</v>
      </c>
      <c r="D35" s="89">
        <f t="shared" si="112"/>
        <v>4</v>
      </c>
      <c r="E35" s="74">
        <f aca="true" t="shared" si="113" ref="E35">+E36+E37</f>
        <v>52</v>
      </c>
      <c r="F35" s="69">
        <f aca="true" t="shared" si="114" ref="F35">+F36+F37</f>
        <v>51</v>
      </c>
      <c r="G35" s="26">
        <f aca="true" t="shared" si="115" ref="G35">+G36+G37</f>
        <v>1</v>
      </c>
      <c r="H35" s="64">
        <f aca="true" t="shared" si="116" ref="H35:M35">+H36+H37</f>
        <v>1985</v>
      </c>
      <c r="I35" s="65">
        <f t="shared" si="116"/>
        <v>1940</v>
      </c>
      <c r="J35" s="26">
        <f t="shared" si="116"/>
        <v>45</v>
      </c>
      <c r="K35" s="53">
        <f t="shared" si="116"/>
        <v>172</v>
      </c>
      <c r="L35" s="54">
        <f t="shared" si="116"/>
        <v>172</v>
      </c>
      <c r="M35" s="35">
        <f t="shared" si="116"/>
        <v>0</v>
      </c>
      <c r="N35" s="11" t="s">
        <v>18</v>
      </c>
      <c r="O35" s="65">
        <f aca="true" t="shared" si="117" ref="O35">+O36+O37</f>
        <v>114</v>
      </c>
      <c r="P35" s="65">
        <v>112</v>
      </c>
      <c r="Q35" s="89">
        <v>2</v>
      </c>
      <c r="R35" s="74">
        <f aca="true" t="shared" si="118" ref="R35">+R36+R37</f>
        <v>101</v>
      </c>
      <c r="S35" s="69">
        <v>99</v>
      </c>
      <c r="T35" s="26">
        <v>2</v>
      </c>
      <c r="U35" s="64">
        <f aca="true" t="shared" si="119" ref="U35">+U36+U37</f>
        <v>15160</v>
      </c>
      <c r="V35" s="25">
        <v>13548</v>
      </c>
      <c r="W35" s="26">
        <v>1612</v>
      </c>
    </row>
    <row r="36" spans="1:23" ht="15">
      <c r="A36" s="9" t="s">
        <v>19</v>
      </c>
      <c r="B36" s="56">
        <f aca="true" t="shared" si="120" ref="B36:B37">+C36+D36</f>
        <v>133</v>
      </c>
      <c r="C36" s="56">
        <v>133</v>
      </c>
      <c r="D36" s="85">
        <v>0</v>
      </c>
      <c r="E36" s="77">
        <f aca="true" t="shared" si="121" ref="E36:E37">+F36+G36</f>
        <v>44</v>
      </c>
      <c r="F36" s="70">
        <v>44</v>
      </c>
      <c r="G36" s="29">
        <v>0</v>
      </c>
      <c r="H36" s="55">
        <f aca="true" t="shared" si="122" ref="H36:H37">+I36+J36</f>
        <v>1530</v>
      </c>
      <c r="I36" s="56">
        <v>1520</v>
      </c>
      <c r="J36" s="29">
        <v>10</v>
      </c>
      <c r="K36" s="55">
        <f aca="true" t="shared" si="123" ref="K36:K37">+L36+M36</f>
        <v>122</v>
      </c>
      <c r="L36" s="56">
        <v>122</v>
      </c>
      <c r="M36" s="29">
        <v>0</v>
      </c>
      <c r="N36" s="9" t="s">
        <v>19</v>
      </c>
      <c r="O36" s="56">
        <f aca="true" t="shared" si="124" ref="O36:O37">+P36+Q36</f>
        <v>78</v>
      </c>
      <c r="P36" s="56">
        <v>78</v>
      </c>
      <c r="Q36" s="85">
        <v>0</v>
      </c>
      <c r="R36" s="77">
        <f aca="true" t="shared" si="125" ref="R36:R37">+S36+T36</f>
        <v>68</v>
      </c>
      <c r="S36" s="70">
        <v>68</v>
      </c>
      <c r="T36" s="29">
        <v>0</v>
      </c>
      <c r="U36" s="55">
        <f aca="true" t="shared" si="126" ref="U36:U37">+V36+W36</f>
        <v>8141</v>
      </c>
      <c r="V36" s="28">
        <v>7906</v>
      </c>
      <c r="W36" s="29">
        <v>235</v>
      </c>
    </row>
    <row r="37" spans="1:23" ht="15.75" thickBot="1">
      <c r="A37" s="12" t="s">
        <v>20</v>
      </c>
      <c r="B37" s="58">
        <f t="shared" si="120"/>
        <v>25</v>
      </c>
      <c r="C37" s="58">
        <v>21</v>
      </c>
      <c r="D37" s="86">
        <v>4</v>
      </c>
      <c r="E37" s="78">
        <f t="shared" si="121"/>
        <v>8</v>
      </c>
      <c r="F37" s="71">
        <v>7</v>
      </c>
      <c r="G37" s="32">
        <v>1</v>
      </c>
      <c r="H37" s="57">
        <f t="shared" si="122"/>
        <v>455</v>
      </c>
      <c r="I37" s="58">
        <v>420</v>
      </c>
      <c r="J37" s="32">
        <v>35</v>
      </c>
      <c r="K37" s="66">
        <f t="shared" si="123"/>
        <v>50</v>
      </c>
      <c r="L37" s="67">
        <v>50</v>
      </c>
      <c r="M37" s="38">
        <v>0</v>
      </c>
      <c r="N37" s="12" t="s">
        <v>20</v>
      </c>
      <c r="O37" s="58">
        <f t="shared" si="124"/>
        <v>36</v>
      </c>
      <c r="P37" s="58">
        <v>34</v>
      </c>
      <c r="Q37" s="86">
        <v>2</v>
      </c>
      <c r="R37" s="78">
        <f t="shared" si="125"/>
        <v>33</v>
      </c>
      <c r="S37" s="71">
        <v>31</v>
      </c>
      <c r="T37" s="32">
        <v>2</v>
      </c>
      <c r="U37" s="57">
        <f t="shared" si="126"/>
        <v>7019</v>
      </c>
      <c r="V37" s="31">
        <v>5642</v>
      </c>
      <c r="W37" s="32">
        <v>1377</v>
      </c>
    </row>
    <row r="38" spans="1:23" ht="15">
      <c r="A38" s="8" t="s">
        <v>21</v>
      </c>
      <c r="B38" s="54">
        <f aca="true" t="shared" si="127" ref="B38:D38">+B39+B40</f>
        <v>108</v>
      </c>
      <c r="C38" s="54">
        <f t="shared" si="127"/>
        <v>102</v>
      </c>
      <c r="D38" s="87">
        <f t="shared" si="127"/>
        <v>6</v>
      </c>
      <c r="E38" s="76">
        <f aca="true" t="shared" si="128" ref="E38">+E39+E40</f>
        <v>33</v>
      </c>
      <c r="F38" s="72">
        <f aca="true" t="shared" si="129" ref="F38">+F39+F40</f>
        <v>29</v>
      </c>
      <c r="G38" s="35">
        <f aca="true" t="shared" si="130" ref="G38">+G39+G40</f>
        <v>4</v>
      </c>
      <c r="H38" s="53">
        <f aca="true" t="shared" si="131" ref="H38:M38">+H39+H40</f>
        <v>1384</v>
      </c>
      <c r="I38" s="54">
        <f t="shared" si="131"/>
        <v>1318</v>
      </c>
      <c r="J38" s="35">
        <f t="shared" si="131"/>
        <v>66</v>
      </c>
      <c r="K38" s="64">
        <f t="shared" si="131"/>
        <v>100</v>
      </c>
      <c r="L38" s="65">
        <f t="shared" si="131"/>
        <v>98</v>
      </c>
      <c r="M38" s="26">
        <f t="shared" si="131"/>
        <v>2</v>
      </c>
      <c r="N38" s="8" t="s">
        <v>21</v>
      </c>
      <c r="O38" s="54">
        <f aca="true" t="shared" si="132" ref="O38">+O39+O40</f>
        <v>53</v>
      </c>
      <c r="P38" s="54">
        <v>47</v>
      </c>
      <c r="Q38" s="87">
        <v>6</v>
      </c>
      <c r="R38" s="76">
        <f aca="true" t="shared" si="133" ref="R38">+R39+R40</f>
        <v>38</v>
      </c>
      <c r="S38" s="72">
        <v>34</v>
      </c>
      <c r="T38" s="35">
        <v>4</v>
      </c>
      <c r="U38" s="53">
        <f aca="true" t="shared" si="134" ref="U38">+U39+U40</f>
        <v>9891</v>
      </c>
      <c r="V38" s="34">
        <v>8603</v>
      </c>
      <c r="W38" s="35">
        <v>1288</v>
      </c>
    </row>
    <row r="39" spans="1:23" ht="15">
      <c r="A39" s="9" t="s">
        <v>22</v>
      </c>
      <c r="B39" s="56">
        <f aca="true" t="shared" si="135" ref="B39:B40">+C39+D39</f>
        <v>69</v>
      </c>
      <c r="C39" s="56">
        <v>65</v>
      </c>
      <c r="D39" s="85">
        <v>4</v>
      </c>
      <c r="E39" s="77">
        <f aca="true" t="shared" si="136" ref="E39:E40">+F39+G39</f>
        <v>9</v>
      </c>
      <c r="F39" s="70">
        <v>7</v>
      </c>
      <c r="G39" s="29">
        <v>2</v>
      </c>
      <c r="H39" s="55">
        <f aca="true" t="shared" si="137" ref="H39:H40">+I39+J39</f>
        <v>692</v>
      </c>
      <c r="I39" s="56">
        <v>650</v>
      </c>
      <c r="J39" s="29">
        <v>42</v>
      </c>
      <c r="K39" s="55">
        <f aca="true" t="shared" si="138" ref="K39:K40">+L39+M39</f>
        <v>64</v>
      </c>
      <c r="L39" s="56">
        <v>62</v>
      </c>
      <c r="M39" s="29">
        <v>2</v>
      </c>
      <c r="N39" s="9" t="s">
        <v>22</v>
      </c>
      <c r="O39" s="56">
        <f aca="true" t="shared" si="139" ref="O39:O40">+P39+Q39</f>
        <v>35</v>
      </c>
      <c r="P39" s="56">
        <v>31</v>
      </c>
      <c r="Q39" s="85">
        <v>4</v>
      </c>
      <c r="R39" s="77">
        <f aca="true" t="shared" si="140" ref="R39:R40">+S39+T39</f>
        <v>27</v>
      </c>
      <c r="S39" s="70">
        <v>24</v>
      </c>
      <c r="T39" s="29">
        <v>3</v>
      </c>
      <c r="U39" s="55">
        <f aca="true" t="shared" si="141" ref="U39:U40">+V39+W39</f>
        <v>5518</v>
      </c>
      <c r="V39" s="28">
        <v>4701</v>
      </c>
      <c r="W39" s="29">
        <v>817</v>
      </c>
    </row>
    <row r="40" spans="1:23" ht="15.75" thickBot="1">
      <c r="A40" s="12" t="s">
        <v>23</v>
      </c>
      <c r="B40" s="58">
        <f t="shared" si="135"/>
        <v>39</v>
      </c>
      <c r="C40" s="58">
        <v>37</v>
      </c>
      <c r="D40" s="86">
        <v>2</v>
      </c>
      <c r="E40" s="78">
        <f t="shared" si="136"/>
        <v>24</v>
      </c>
      <c r="F40" s="71">
        <v>22</v>
      </c>
      <c r="G40" s="32">
        <v>2</v>
      </c>
      <c r="H40" s="57">
        <f t="shared" si="137"/>
        <v>692</v>
      </c>
      <c r="I40" s="58">
        <v>668</v>
      </c>
      <c r="J40" s="32">
        <v>24</v>
      </c>
      <c r="K40" s="57">
        <f t="shared" si="138"/>
        <v>36</v>
      </c>
      <c r="L40" s="58">
        <v>36</v>
      </c>
      <c r="M40" s="32">
        <v>0</v>
      </c>
      <c r="N40" s="12" t="s">
        <v>23</v>
      </c>
      <c r="O40" s="58">
        <f t="shared" si="139"/>
        <v>18</v>
      </c>
      <c r="P40" s="58">
        <v>16</v>
      </c>
      <c r="Q40" s="86">
        <v>2</v>
      </c>
      <c r="R40" s="78">
        <f t="shared" si="140"/>
        <v>11</v>
      </c>
      <c r="S40" s="71">
        <v>10</v>
      </c>
      <c r="T40" s="32">
        <v>1</v>
      </c>
      <c r="U40" s="57">
        <f t="shared" si="141"/>
        <v>4373</v>
      </c>
      <c r="V40" s="31">
        <v>3902</v>
      </c>
      <c r="W40" s="32">
        <v>471</v>
      </c>
    </row>
  </sheetData>
  <mergeCells count="56">
    <mergeCell ref="R26:T26"/>
    <mergeCell ref="U26:U27"/>
    <mergeCell ref="V26:V27"/>
    <mergeCell ref="W26:W27"/>
    <mergeCell ref="U25:W25"/>
    <mergeCell ref="D26:D27"/>
    <mergeCell ref="E25:G25"/>
    <mergeCell ref="K25:M25"/>
    <mergeCell ref="K26:M26"/>
    <mergeCell ref="O26:Q26"/>
    <mergeCell ref="N3:O3"/>
    <mergeCell ref="B6:B7"/>
    <mergeCell ref="C6:C7"/>
    <mergeCell ref="D6:D7"/>
    <mergeCell ref="E6:E7"/>
    <mergeCell ref="F6:F7"/>
    <mergeCell ref="G6:G7"/>
    <mergeCell ref="K6:K7"/>
    <mergeCell ref="E5:G5"/>
    <mergeCell ref="K5:M5"/>
    <mergeCell ref="M6:M7"/>
    <mergeCell ref="L6:L7"/>
    <mergeCell ref="H5:J5"/>
    <mergeCell ref="B5:D5"/>
    <mergeCell ref="O5:Q5"/>
    <mergeCell ref="A1:M1"/>
    <mergeCell ref="A2:M2"/>
    <mergeCell ref="A23:B23"/>
    <mergeCell ref="E26:E27"/>
    <mergeCell ref="F26:F27"/>
    <mergeCell ref="G26:G27"/>
    <mergeCell ref="H6:H7"/>
    <mergeCell ref="I6:I7"/>
    <mergeCell ref="J6:J7"/>
    <mergeCell ref="B25:D25"/>
    <mergeCell ref="B26:B27"/>
    <mergeCell ref="C26:C27"/>
    <mergeCell ref="H26:H27"/>
    <mergeCell ref="I26:I27"/>
    <mergeCell ref="J26:J27"/>
    <mergeCell ref="H25:J25"/>
    <mergeCell ref="R5:T5"/>
    <mergeCell ref="X6:Z6"/>
    <mergeCell ref="O25:T25"/>
    <mergeCell ref="R6:R7"/>
    <mergeCell ref="S6:S7"/>
    <mergeCell ref="T6:T7"/>
    <mergeCell ref="O6:O7"/>
    <mergeCell ref="P6:P7"/>
    <mergeCell ref="Q6:Q7"/>
    <mergeCell ref="U5:W5"/>
    <mergeCell ref="X5:Z5"/>
    <mergeCell ref="U6:U7"/>
    <mergeCell ref="V6:V7"/>
    <mergeCell ref="W6:W7"/>
    <mergeCell ref="N23:O23"/>
  </mergeCells>
  <printOptions/>
  <pageMargins left="0.75" right="0.75" top="1" bottom="1" header="0.5" footer="0.5"/>
  <pageSetup firstPageNumber="5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2013-10-16T00:23:09Z</dcterms:modified>
  <cp:category/>
  <cp:version/>
  <cp:contentType/>
  <cp:contentStatus/>
</cp:coreProperties>
</file>