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2060" windowHeight="119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<sst xmlns="http://schemas.openxmlformats.org/spreadsheetml/2006/main" count="145" uniqueCount="74">
  <si>
    <t>Total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</si>
  <si>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</si>
  <si>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</si>
  <si>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</si>
  <si>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</si>
  <si>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</si>
  <si>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</si>
  <si>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</si>
  <si>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</si>
  <si>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</si>
  <si>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</si>
  <si>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</si>
  <si>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</si>
  <si>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</si>
  <si>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Sibiu</t>
  </si>
  <si>
    <t>Suceava</t>
  </si>
  <si>
    <t>Teleorman</t>
  </si>
  <si>
    <t>Tulcea</t>
  </si>
  <si>
    <t>Vaslui</t>
  </si>
  <si>
    <t>Vrancea</t>
  </si>
  <si>
    <t>Ministerul Sănătăţii</t>
  </si>
  <si>
    <t>Consiliul Local Judeţean</t>
  </si>
  <si>
    <t>Ministerul Justiţiei</t>
  </si>
  <si>
    <t>Academia Română</t>
  </si>
  <si>
    <t>Alte ministere</t>
  </si>
  <si>
    <t>Ministerul Educaţiei, Cercetării Tineretului şi Sportului</t>
  </si>
  <si>
    <t>Ministerul Economiei, Comerţului şi Mediului de Afaceri</t>
  </si>
  <si>
    <t>Nr. crt.</t>
  </si>
  <si>
    <t>Judeţul</t>
  </si>
  <si>
    <t>TOTAL</t>
  </si>
  <si>
    <t>Argeş</t>
  </si>
  <si>
    <t>Bacău</t>
  </si>
  <si>
    <t>Bistriţa-N.</t>
  </si>
  <si>
    <t>Botoşani</t>
  </si>
  <si>
    <t>Braşov</t>
  </si>
  <si>
    <t>Brăila</t>
  </si>
  <si>
    <t>Buzău</t>
  </si>
  <si>
    <t>Caraş-S.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</si>
  <si>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</si>
  <si>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</si>
  <si>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</si>
  <si>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</si>
  <si>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</si>
  <si>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</si>
  <si>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</si>
  <si>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</si>
  <si>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</si>
  <si>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</si>
  <si>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Satu-Mare</t>
  </si>
  <si>
    <t>Sălaj</t>
  </si>
  <si>
    <t>Timiş</t>
  </si>
  <si>
    <t>Vâlcea</t>
  </si>
  <si>
    <t>M.Bucureşti</t>
  </si>
  <si>
    <t>27. Numărul personalului auxiliar pe judeţe şi ministere din sectorul public</t>
  </si>
  <si>
    <t xml:space="preserve"> - continuare -</t>
  </si>
  <si>
    <t xml:space="preserve">Total </t>
  </si>
  <si>
    <t>Macroreg. 1</t>
  </si>
  <si>
    <t>N-V</t>
  </si>
  <si>
    <t>C</t>
  </si>
  <si>
    <t>Macroreg. 2</t>
  </si>
  <si>
    <t>N-E</t>
  </si>
  <si>
    <t>S-E</t>
  </si>
  <si>
    <t>Macroreg. 3</t>
  </si>
  <si>
    <t>Buc.-Ilfov</t>
  </si>
  <si>
    <t>S-Muntenia</t>
  </si>
  <si>
    <t>Macroreg. 4</t>
  </si>
  <si>
    <t>S-V Oltenia</t>
  </si>
  <si>
    <t>V</t>
  </si>
  <si>
    <t>macroregiuni şi regiuni din sectorul public</t>
  </si>
  <si>
    <t xml:space="preserve">28. Numărul personalului auxiliar pe ministere, </t>
  </si>
  <si>
    <t>Unităţi pt. persoane cu handicap</t>
  </si>
  <si>
    <t>Ministerul Transpor-turilor şi Infrastructurii</t>
  </si>
  <si>
    <t>Casa Naţională de Pensii Publice</t>
  </si>
  <si>
    <t>Direcţia de Sănătate Publică - Sectorul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</si>
</sst>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1" fontId="2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>
      <alignment/>
      <protection/>
    </xf>
    <xf numFmtId="0" fontId="6" fillId="0" borderId="1" xfId="0" applyFont="1" applyBorder="1"/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1" fontId="3" fillId="0" borderId="6" xfId="0" applyNumberFormat="1" applyFont="1" applyBorder="1" applyAlignment="1">
      <alignment horizontal="left"/>
    </xf>
    <xf numFmtId="0" fontId="4" fillId="0" borderId="6" xfId="0" applyFont="1" applyFill="1" applyBorder="1" applyAlignment="1" applyProtection="1">
      <alignment horizontal="center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0" xfId="0" applyFont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view="pageLayout" workbookViewId="0" topLeftCell="A52">
      <selection activeCell="E55" sqref="E55"/>
    </sheetView>
  </sheetViews>
  <sheetFormatPr defaultColWidth="9.140625" defaultRowHeight="15"/>
  <cols>
    <col min="1" max="1" width="4.8515625" style="1" customWidth="1"/>
    <col min="2" max="2" width="10.140625" style="1" customWidth="1"/>
    <col min="3" max="3" width="9.421875" style="1" customWidth="1"/>
    <col min="4" max="4" width="11.00390625" style="1" customWidth="1"/>
    <col min="5" max="5" width="11.57421875" style="1" customWidth="1"/>
    <col min="6" max="6" width="11.28125" style="1" customWidth="1"/>
    <col min="7" max="7" width="12.8515625" style="1" customWidth="1"/>
    <col min="8" max="8" width="10.57421875" style="1" customWidth="1"/>
    <col min="9" max="9" width="4.8515625" style="1" customWidth="1"/>
    <col min="10" max="10" width="10.28125" style="1" customWidth="1"/>
    <col min="11" max="11" width="13.00390625" style="1" customWidth="1"/>
    <col min="12" max="12" width="10.140625" style="1" customWidth="1"/>
    <col min="13" max="13" width="9.57421875" style="1" customWidth="1"/>
    <col min="14" max="14" width="12.00390625" style="1" customWidth="1"/>
    <col min="15" max="15" width="12.140625" style="1" customWidth="1"/>
    <col min="16" max="16" width="11.140625" style="1" customWidth="1"/>
    <col min="17" max="16384" width="9.140625" style="1" customWidth="1"/>
  </cols>
  <sheetData>
    <row r="1" spans="1:8" ht="15.75">
      <c r="A1" s="58" t="s">
        <v>53</v>
      </c>
      <c r="B1" s="58"/>
      <c r="C1" s="58"/>
      <c r="D1" s="58"/>
      <c r="E1" s="58"/>
      <c r="F1" s="58"/>
      <c r="G1" s="58"/>
      <c r="H1" s="58"/>
    </row>
    <row r="2" spans="9:10" ht="15">
      <c r="I2" s="55" t="s">
        <v>54</v>
      </c>
      <c r="J2" s="55"/>
    </row>
    <row r="3" ht="13.5" thickBot="1"/>
    <row r="4" spans="1:16" ht="91.5" customHeight="1" thickBot="1">
      <c r="A4" s="3" t="s">
        <v>27</v>
      </c>
      <c r="B4" s="5" t="s">
        <v>28</v>
      </c>
      <c r="C4" s="3" t="s">
        <v>0</v>
      </c>
      <c r="D4" s="4" t="s">
        <v>20</v>
      </c>
      <c r="E4" s="4" t="s">
        <v>73</v>
      </c>
      <c r="F4" s="4" t="s">
        <v>21</v>
      </c>
      <c r="G4" s="4" t="s">
        <v>71</v>
      </c>
      <c r="H4" s="4" t="s">
        <v>22</v>
      </c>
      <c r="I4" s="3" t="s">
        <v>27</v>
      </c>
      <c r="J4" s="5" t="s">
        <v>28</v>
      </c>
      <c r="K4" s="4" t="s">
        <v>72</v>
      </c>
      <c r="L4" s="4" t="s">
        <v>23</v>
      </c>
      <c r="M4" s="4" t="s">
        <v>24</v>
      </c>
      <c r="N4" s="4" t="s">
        <v>25</v>
      </c>
      <c r="O4" s="4" t="s">
        <v>26</v>
      </c>
      <c r="P4" s="4" t="s">
        <v>70</v>
      </c>
    </row>
    <row r="5" spans="1:16" ht="13.5" thickBot="1">
      <c r="A5" s="6"/>
      <c r="B5" s="7" t="s">
        <v>29</v>
      </c>
      <c r="C5" s="22">
        <f aca="true" t="shared" si="0" ref="C5:C47">+D5+E5+F5+G5+H5+K5+L5+M5+N5+O5+P5</f>
        <v>55717</v>
      </c>
      <c r="D5" s="22">
        <f>SUM(D6:D47)</f>
        <v>8919</v>
      </c>
      <c r="E5" s="22">
        <f aca="true" t="shared" si="1" ref="E5:G5">SUM(E6:E47)</f>
        <v>5810</v>
      </c>
      <c r="F5" s="22">
        <f t="shared" si="1"/>
        <v>32898</v>
      </c>
      <c r="G5" s="22">
        <f t="shared" si="1"/>
        <v>716</v>
      </c>
      <c r="H5" s="23">
        <f>SUM(H6:H47)</f>
        <v>54</v>
      </c>
      <c r="I5" s="13"/>
      <c r="J5" s="14" t="s">
        <v>29</v>
      </c>
      <c r="K5" s="23">
        <f>SUM(K6:K47)</f>
        <v>60</v>
      </c>
      <c r="L5" s="46">
        <f aca="true" t="shared" si="2" ref="L5:P5">SUM(L6:L47)</f>
        <v>401</v>
      </c>
      <c r="M5" s="48">
        <f t="shared" si="2"/>
        <v>926</v>
      </c>
      <c r="N5" s="48">
        <f t="shared" si="2"/>
        <v>99</v>
      </c>
      <c r="O5" s="48">
        <f t="shared" si="2"/>
        <v>4</v>
      </c>
      <c r="P5" s="47">
        <f t="shared" si="2"/>
        <v>5830</v>
      </c>
    </row>
    <row r="6" spans="1:16" ht="15">
      <c r="A6" s="15">
        <v>1</v>
      </c>
      <c r="B6" s="16" t="s">
        <v>1</v>
      </c>
      <c r="C6" s="17">
        <f t="shared" si="0"/>
        <v>983</v>
      </c>
      <c r="D6" s="17">
        <v>2</v>
      </c>
      <c r="E6" s="17">
        <v>150</v>
      </c>
      <c r="F6" s="17">
        <v>672</v>
      </c>
      <c r="G6" s="17">
        <v>0</v>
      </c>
      <c r="H6" s="18">
        <v>0</v>
      </c>
      <c r="I6" s="15">
        <v>1</v>
      </c>
      <c r="J6" s="16" t="s">
        <v>1</v>
      </c>
      <c r="K6" s="18">
        <v>0</v>
      </c>
      <c r="L6" s="17">
        <v>0</v>
      </c>
      <c r="M6" s="17">
        <v>0</v>
      </c>
      <c r="N6" s="17">
        <v>0</v>
      </c>
      <c r="O6" s="17">
        <v>0</v>
      </c>
      <c r="P6" s="43">
        <v>159</v>
      </c>
    </row>
    <row r="7" spans="1:16" ht="15">
      <c r="A7" s="8">
        <v>2</v>
      </c>
      <c r="B7" s="9" t="s">
        <v>2</v>
      </c>
      <c r="C7" s="2">
        <f t="shared" si="0"/>
        <v>741</v>
      </c>
      <c r="D7" s="2">
        <v>29</v>
      </c>
      <c r="E7" s="2">
        <v>124</v>
      </c>
      <c r="F7" s="2">
        <v>552</v>
      </c>
      <c r="G7" s="2">
        <v>1</v>
      </c>
      <c r="H7" s="19">
        <v>0</v>
      </c>
      <c r="I7" s="8">
        <v>2</v>
      </c>
      <c r="J7" s="9" t="s">
        <v>2</v>
      </c>
      <c r="K7" s="19">
        <v>7</v>
      </c>
      <c r="L7" s="2">
        <v>0</v>
      </c>
      <c r="M7" s="2">
        <v>1</v>
      </c>
      <c r="N7" s="2">
        <v>0</v>
      </c>
      <c r="O7" s="2">
        <v>0</v>
      </c>
      <c r="P7" s="44">
        <v>27</v>
      </c>
    </row>
    <row r="8" spans="1:16" ht="15">
      <c r="A8" s="8">
        <v>3</v>
      </c>
      <c r="B8" s="9" t="s">
        <v>30</v>
      </c>
      <c r="C8" s="2">
        <f t="shared" si="0"/>
        <v>1482</v>
      </c>
      <c r="D8" s="2">
        <v>1</v>
      </c>
      <c r="E8" s="2">
        <v>138</v>
      </c>
      <c r="F8" s="2">
        <v>1097</v>
      </c>
      <c r="G8" s="2">
        <v>0</v>
      </c>
      <c r="H8" s="19">
        <v>3</v>
      </c>
      <c r="I8" s="8">
        <v>3</v>
      </c>
      <c r="J8" s="9" t="s">
        <v>30</v>
      </c>
      <c r="K8" s="19">
        <v>0</v>
      </c>
      <c r="L8" s="2">
        <v>0</v>
      </c>
      <c r="M8" s="2">
        <v>37</v>
      </c>
      <c r="N8" s="2">
        <v>8</v>
      </c>
      <c r="O8" s="2">
        <v>0</v>
      </c>
      <c r="P8" s="44">
        <v>198</v>
      </c>
    </row>
    <row r="9" spans="1:16" ht="15">
      <c r="A9" s="8">
        <v>4</v>
      </c>
      <c r="B9" s="9" t="s">
        <v>31</v>
      </c>
      <c r="C9" s="2">
        <f t="shared" si="0"/>
        <v>1449</v>
      </c>
      <c r="D9" s="2">
        <v>3</v>
      </c>
      <c r="E9" s="2">
        <v>180</v>
      </c>
      <c r="F9" s="2">
        <v>976</v>
      </c>
      <c r="G9" s="2">
        <v>0</v>
      </c>
      <c r="H9" s="19">
        <v>2</v>
      </c>
      <c r="I9" s="8">
        <v>4</v>
      </c>
      <c r="J9" s="9" t="s">
        <v>31</v>
      </c>
      <c r="K9" s="19">
        <v>0</v>
      </c>
      <c r="L9" s="2">
        <v>0</v>
      </c>
      <c r="M9" s="2">
        <v>0</v>
      </c>
      <c r="N9" s="2">
        <v>0</v>
      </c>
      <c r="O9" s="2">
        <v>0</v>
      </c>
      <c r="P9" s="44">
        <v>288</v>
      </c>
    </row>
    <row r="10" spans="1:16" ht="15">
      <c r="A10" s="8">
        <v>5</v>
      </c>
      <c r="B10" s="9" t="s">
        <v>3</v>
      </c>
      <c r="C10" s="2">
        <f t="shared" si="0"/>
        <v>1676</v>
      </c>
      <c r="D10" s="2">
        <v>130</v>
      </c>
      <c r="E10" s="2">
        <v>178</v>
      </c>
      <c r="F10" s="2">
        <v>1191</v>
      </c>
      <c r="G10" s="2">
        <v>23</v>
      </c>
      <c r="H10" s="19">
        <v>0</v>
      </c>
      <c r="I10" s="8">
        <v>5</v>
      </c>
      <c r="J10" s="9" t="s">
        <v>3</v>
      </c>
      <c r="K10" s="19">
        <v>0</v>
      </c>
      <c r="L10" s="2">
        <v>0</v>
      </c>
      <c r="M10" s="2">
        <v>28</v>
      </c>
      <c r="N10" s="2">
        <v>0</v>
      </c>
      <c r="O10" s="2">
        <v>0</v>
      </c>
      <c r="P10" s="44">
        <v>126</v>
      </c>
    </row>
    <row r="11" spans="1:16" ht="15">
      <c r="A11" s="8">
        <v>6</v>
      </c>
      <c r="B11" s="9" t="s">
        <v>32</v>
      </c>
      <c r="C11" s="2">
        <f t="shared" si="0"/>
        <v>656</v>
      </c>
      <c r="D11" s="2">
        <v>1</v>
      </c>
      <c r="E11" s="2">
        <v>100</v>
      </c>
      <c r="F11" s="2">
        <v>436</v>
      </c>
      <c r="G11" s="2">
        <v>0</v>
      </c>
      <c r="H11" s="19">
        <v>0</v>
      </c>
      <c r="I11" s="8">
        <v>6</v>
      </c>
      <c r="J11" s="9" t="s">
        <v>32</v>
      </c>
      <c r="K11" s="19">
        <v>0</v>
      </c>
      <c r="L11" s="2">
        <v>0</v>
      </c>
      <c r="M11" s="2">
        <v>0</v>
      </c>
      <c r="N11" s="2">
        <v>4</v>
      </c>
      <c r="O11" s="2">
        <v>0</v>
      </c>
      <c r="P11" s="44">
        <v>115</v>
      </c>
    </row>
    <row r="12" spans="1:16" ht="15">
      <c r="A12" s="8">
        <v>7</v>
      </c>
      <c r="B12" s="9" t="s">
        <v>33</v>
      </c>
      <c r="C12" s="2">
        <f t="shared" si="0"/>
        <v>1059</v>
      </c>
      <c r="D12" s="2">
        <v>2</v>
      </c>
      <c r="E12" s="2">
        <v>76</v>
      </c>
      <c r="F12" s="2">
        <v>878</v>
      </c>
      <c r="G12" s="2">
        <v>0</v>
      </c>
      <c r="H12" s="19">
        <v>0</v>
      </c>
      <c r="I12" s="8">
        <v>7</v>
      </c>
      <c r="J12" s="9" t="s">
        <v>33</v>
      </c>
      <c r="K12" s="19">
        <v>0</v>
      </c>
      <c r="L12" s="2">
        <v>0</v>
      </c>
      <c r="M12" s="2">
        <v>0</v>
      </c>
      <c r="N12" s="2">
        <v>0</v>
      </c>
      <c r="O12" s="2">
        <v>0</v>
      </c>
      <c r="P12" s="44">
        <v>103</v>
      </c>
    </row>
    <row r="13" spans="1:16" ht="15">
      <c r="A13" s="8">
        <v>8</v>
      </c>
      <c r="B13" s="9" t="s">
        <v>34</v>
      </c>
      <c r="C13" s="2">
        <f t="shared" si="0"/>
        <v>1378</v>
      </c>
      <c r="D13" s="2">
        <v>10</v>
      </c>
      <c r="E13" s="2">
        <v>112</v>
      </c>
      <c r="F13" s="2">
        <v>1081</v>
      </c>
      <c r="G13" s="2">
        <v>31</v>
      </c>
      <c r="H13" s="19">
        <v>0</v>
      </c>
      <c r="I13" s="8">
        <v>8</v>
      </c>
      <c r="J13" s="9" t="s">
        <v>34</v>
      </c>
      <c r="K13" s="19">
        <v>0</v>
      </c>
      <c r="L13" s="2">
        <v>0</v>
      </c>
      <c r="M13" s="2">
        <v>37</v>
      </c>
      <c r="N13" s="2">
        <v>0</v>
      </c>
      <c r="O13" s="2">
        <v>0</v>
      </c>
      <c r="P13" s="44">
        <v>107</v>
      </c>
    </row>
    <row r="14" spans="1:16" ht="15">
      <c r="A14" s="8">
        <v>9</v>
      </c>
      <c r="B14" s="9" t="s">
        <v>35</v>
      </c>
      <c r="C14" s="2">
        <f t="shared" si="0"/>
        <v>937</v>
      </c>
      <c r="D14" s="2">
        <v>1</v>
      </c>
      <c r="E14" s="2">
        <v>142</v>
      </c>
      <c r="F14" s="2">
        <v>720</v>
      </c>
      <c r="G14" s="2">
        <v>0</v>
      </c>
      <c r="H14" s="19">
        <v>0</v>
      </c>
      <c r="I14" s="8">
        <v>9</v>
      </c>
      <c r="J14" s="9" t="s">
        <v>35</v>
      </c>
      <c r="K14" s="19">
        <v>3</v>
      </c>
      <c r="L14" s="2">
        <v>0</v>
      </c>
      <c r="M14" s="2">
        <v>0</v>
      </c>
      <c r="N14" s="2">
        <v>0</v>
      </c>
      <c r="O14" s="2">
        <v>0</v>
      </c>
      <c r="P14" s="44">
        <v>71</v>
      </c>
    </row>
    <row r="15" spans="1:16" ht="15">
      <c r="A15" s="8">
        <v>10</v>
      </c>
      <c r="B15" s="9" t="s">
        <v>36</v>
      </c>
      <c r="C15" s="2">
        <f t="shared" si="0"/>
        <v>965</v>
      </c>
      <c r="D15" s="2">
        <v>203</v>
      </c>
      <c r="E15" s="2">
        <v>105</v>
      </c>
      <c r="F15" s="2">
        <v>556</v>
      </c>
      <c r="G15" s="2">
        <v>27</v>
      </c>
      <c r="H15" s="19">
        <v>0</v>
      </c>
      <c r="I15" s="8">
        <v>10</v>
      </c>
      <c r="J15" s="9" t="s">
        <v>36</v>
      </c>
      <c r="K15" s="19">
        <v>2</v>
      </c>
      <c r="L15" s="2">
        <v>0</v>
      </c>
      <c r="M15" s="2">
        <v>0</v>
      </c>
      <c r="N15" s="2">
        <v>0</v>
      </c>
      <c r="O15" s="2">
        <v>0</v>
      </c>
      <c r="P15" s="44">
        <v>72</v>
      </c>
    </row>
    <row r="16" spans="1:16" ht="15">
      <c r="A16" s="8">
        <v>11</v>
      </c>
      <c r="B16" s="9" t="s">
        <v>37</v>
      </c>
      <c r="C16" s="2">
        <f t="shared" si="0"/>
        <v>607</v>
      </c>
      <c r="D16" s="2">
        <v>1</v>
      </c>
      <c r="E16" s="2">
        <v>89</v>
      </c>
      <c r="F16" s="2">
        <v>503</v>
      </c>
      <c r="G16" s="2">
        <v>0</v>
      </c>
      <c r="H16" s="19">
        <v>0</v>
      </c>
      <c r="I16" s="8">
        <v>11</v>
      </c>
      <c r="J16" s="9" t="s">
        <v>37</v>
      </c>
      <c r="K16" s="19">
        <v>0</v>
      </c>
      <c r="L16" s="2">
        <v>0</v>
      </c>
      <c r="M16" s="2">
        <v>0</v>
      </c>
      <c r="N16" s="2">
        <v>0</v>
      </c>
      <c r="O16" s="2">
        <v>0</v>
      </c>
      <c r="P16" s="44">
        <v>14</v>
      </c>
    </row>
    <row r="17" spans="1:16" ht="15">
      <c r="A17" s="8">
        <v>12</v>
      </c>
      <c r="B17" s="9" t="s">
        <v>38</v>
      </c>
      <c r="C17" s="2">
        <f t="shared" si="0"/>
        <v>655</v>
      </c>
      <c r="D17" s="2">
        <v>0</v>
      </c>
      <c r="E17" s="2">
        <v>122</v>
      </c>
      <c r="F17" s="2">
        <v>415</v>
      </c>
      <c r="G17" s="2">
        <v>0</v>
      </c>
      <c r="H17" s="19">
        <v>0</v>
      </c>
      <c r="I17" s="8">
        <v>12</v>
      </c>
      <c r="J17" s="9" t="s">
        <v>38</v>
      </c>
      <c r="K17" s="19">
        <v>1</v>
      </c>
      <c r="L17" s="2">
        <v>0</v>
      </c>
      <c r="M17" s="2">
        <v>0</v>
      </c>
      <c r="N17" s="2">
        <v>0</v>
      </c>
      <c r="O17" s="2">
        <v>0</v>
      </c>
      <c r="P17" s="44">
        <v>117</v>
      </c>
    </row>
    <row r="18" spans="1:16" ht="15">
      <c r="A18" s="8">
        <v>13</v>
      </c>
      <c r="B18" s="9" t="s">
        <v>4</v>
      </c>
      <c r="C18" s="2">
        <f t="shared" si="0"/>
        <v>2796</v>
      </c>
      <c r="D18" s="2">
        <v>1063</v>
      </c>
      <c r="E18" s="2">
        <v>193</v>
      </c>
      <c r="F18" s="2">
        <v>1152</v>
      </c>
      <c r="G18" s="2">
        <v>73</v>
      </c>
      <c r="H18" s="19">
        <v>0</v>
      </c>
      <c r="I18" s="8">
        <v>13</v>
      </c>
      <c r="J18" s="9" t="s">
        <v>4</v>
      </c>
      <c r="K18" s="19">
        <v>0</v>
      </c>
      <c r="L18" s="2">
        <v>0</v>
      </c>
      <c r="M18" s="2">
        <v>70</v>
      </c>
      <c r="N18" s="2">
        <v>7</v>
      </c>
      <c r="O18" s="2">
        <v>0</v>
      </c>
      <c r="P18" s="44">
        <v>238</v>
      </c>
    </row>
    <row r="19" spans="1:16" ht="15">
      <c r="A19" s="8">
        <v>14</v>
      </c>
      <c r="B19" s="9" t="s">
        <v>39</v>
      </c>
      <c r="C19" s="2">
        <f t="shared" si="0"/>
        <v>1694</v>
      </c>
      <c r="D19" s="2">
        <v>226</v>
      </c>
      <c r="E19" s="2">
        <v>154</v>
      </c>
      <c r="F19" s="2">
        <v>1068</v>
      </c>
      <c r="G19" s="2">
        <v>40</v>
      </c>
      <c r="H19" s="19">
        <v>0</v>
      </c>
      <c r="I19" s="8">
        <v>14</v>
      </c>
      <c r="J19" s="9" t="s">
        <v>39</v>
      </c>
      <c r="K19" s="19">
        <v>1</v>
      </c>
      <c r="L19" s="2">
        <v>0</v>
      </c>
      <c r="M19" s="2">
        <v>28</v>
      </c>
      <c r="N19" s="2">
        <v>0</v>
      </c>
      <c r="O19" s="2">
        <v>0</v>
      </c>
      <c r="P19" s="44">
        <v>177</v>
      </c>
    </row>
    <row r="20" spans="1:16" ht="15">
      <c r="A20" s="8">
        <v>15</v>
      </c>
      <c r="B20" s="9" t="s">
        <v>5</v>
      </c>
      <c r="C20" s="2">
        <f t="shared" si="0"/>
        <v>510</v>
      </c>
      <c r="D20" s="2">
        <v>135</v>
      </c>
      <c r="E20" s="2">
        <v>62</v>
      </c>
      <c r="F20" s="2">
        <v>310</v>
      </c>
      <c r="G20" s="2">
        <v>0</v>
      </c>
      <c r="H20" s="19">
        <v>0</v>
      </c>
      <c r="I20" s="8">
        <v>15</v>
      </c>
      <c r="J20" s="9" t="s">
        <v>5</v>
      </c>
      <c r="K20" s="19">
        <v>0</v>
      </c>
      <c r="L20" s="2">
        <v>0</v>
      </c>
      <c r="M20" s="2">
        <v>0</v>
      </c>
      <c r="N20" s="2">
        <v>0</v>
      </c>
      <c r="O20" s="2">
        <v>0</v>
      </c>
      <c r="P20" s="44">
        <v>3</v>
      </c>
    </row>
    <row r="21" spans="1:16" ht="15">
      <c r="A21" s="8">
        <v>16</v>
      </c>
      <c r="B21" s="9" t="s">
        <v>40</v>
      </c>
      <c r="C21" s="2">
        <f t="shared" si="0"/>
        <v>1022</v>
      </c>
      <c r="D21" s="2">
        <v>1</v>
      </c>
      <c r="E21" s="2">
        <v>100</v>
      </c>
      <c r="F21" s="2">
        <v>852</v>
      </c>
      <c r="G21" s="2">
        <v>0</v>
      </c>
      <c r="H21" s="19">
        <v>0</v>
      </c>
      <c r="I21" s="8">
        <v>16</v>
      </c>
      <c r="J21" s="9" t="s">
        <v>40</v>
      </c>
      <c r="K21" s="19">
        <v>0</v>
      </c>
      <c r="L21" s="2">
        <v>0</v>
      </c>
      <c r="M21" s="2">
        <v>0</v>
      </c>
      <c r="N21" s="2">
        <v>0</v>
      </c>
      <c r="O21" s="2">
        <v>0</v>
      </c>
      <c r="P21" s="44">
        <v>69</v>
      </c>
    </row>
    <row r="22" spans="1:16" ht="15">
      <c r="A22" s="8">
        <v>17</v>
      </c>
      <c r="B22" s="9" t="s">
        <v>6</v>
      </c>
      <c r="C22" s="2">
        <f t="shared" si="0"/>
        <v>1826</v>
      </c>
      <c r="D22" s="2">
        <v>657</v>
      </c>
      <c r="E22" s="2">
        <v>203</v>
      </c>
      <c r="F22" s="2">
        <v>747</v>
      </c>
      <c r="G22" s="2">
        <v>22</v>
      </c>
      <c r="H22" s="19">
        <v>0</v>
      </c>
      <c r="I22" s="8">
        <v>17</v>
      </c>
      <c r="J22" s="9" t="s">
        <v>6</v>
      </c>
      <c r="K22" s="19">
        <v>0</v>
      </c>
      <c r="L22" s="2">
        <v>0</v>
      </c>
      <c r="M22" s="2">
        <v>39</v>
      </c>
      <c r="N22" s="2">
        <v>0</v>
      </c>
      <c r="O22" s="2">
        <v>0</v>
      </c>
      <c r="P22" s="44">
        <v>158</v>
      </c>
    </row>
    <row r="23" spans="1:16" ht="15">
      <c r="A23" s="8">
        <v>18</v>
      </c>
      <c r="B23" s="9" t="s">
        <v>41</v>
      </c>
      <c r="C23" s="2">
        <f t="shared" si="0"/>
        <v>1305</v>
      </c>
      <c r="D23" s="2">
        <v>1</v>
      </c>
      <c r="E23" s="2">
        <v>90</v>
      </c>
      <c r="F23" s="2">
        <v>1018</v>
      </c>
      <c r="G23" s="2">
        <v>44</v>
      </c>
      <c r="H23" s="19">
        <v>1</v>
      </c>
      <c r="I23" s="8">
        <v>18</v>
      </c>
      <c r="J23" s="9" t="s">
        <v>41</v>
      </c>
      <c r="K23" s="19">
        <v>0</v>
      </c>
      <c r="L23" s="2">
        <v>0</v>
      </c>
      <c r="M23" s="2">
        <v>47</v>
      </c>
      <c r="N23" s="2">
        <v>4</v>
      </c>
      <c r="O23" s="2">
        <v>0</v>
      </c>
      <c r="P23" s="44">
        <v>100</v>
      </c>
    </row>
    <row r="24" spans="1:16" ht="15">
      <c r="A24" s="8">
        <v>19</v>
      </c>
      <c r="B24" s="9" t="s">
        <v>7</v>
      </c>
      <c r="C24" s="2">
        <f t="shared" si="0"/>
        <v>532</v>
      </c>
      <c r="D24" s="2">
        <v>0</v>
      </c>
      <c r="E24" s="2">
        <v>127</v>
      </c>
      <c r="F24" s="2">
        <v>294</v>
      </c>
      <c r="G24" s="2">
        <v>0</v>
      </c>
      <c r="H24" s="19">
        <v>0</v>
      </c>
      <c r="I24" s="8">
        <v>19</v>
      </c>
      <c r="J24" s="9" t="s">
        <v>7</v>
      </c>
      <c r="K24" s="19">
        <v>0</v>
      </c>
      <c r="L24" s="2">
        <v>0</v>
      </c>
      <c r="M24" s="2">
        <v>0</v>
      </c>
      <c r="N24" s="2">
        <v>0</v>
      </c>
      <c r="O24" s="2">
        <v>0</v>
      </c>
      <c r="P24" s="44">
        <v>111</v>
      </c>
    </row>
    <row r="25" spans="1:16" ht="15">
      <c r="A25" s="8">
        <v>20</v>
      </c>
      <c r="B25" s="9" t="s">
        <v>8</v>
      </c>
      <c r="C25" s="2">
        <f t="shared" si="0"/>
        <v>809</v>
      </c>
      <c r="D25" s="2">
        <v>1</v>
      </c>
      <c r="E25" s="2">
        <v>88</v>
      </c>
      <c r="F25" s="2">
        <v>539</v>
      </c>
      <c r="G25" s="2">
        <v>0</v>
      </c>
      <c r="H25" s="19">
        <v>0</v>
      </c>
      <c r="I25" s="8">
        <v>20</v>
      </c>
      <c r="J25" s="9" t="s">
        <v>8</v>
      </c>
      <c r="K25" s="19">
        <v>0</v>
      </c>
      <c r="L25" s="2">
        <v>0</v>
      </c>
      <c r="M25" s="2">
        <v>0</v>
      </c>
      <c r="N25" s="2">
        <v>0</v>
      </c>
      <c r="O25" s="2">
        <v>0</v>
      </c>
      <c r="P25" s="44">
        <v>181</v>
      </c>
    </row>
    <row r="26" spans="1:16" ht="15">
      <c r="A26" s="8">
        <v>21</v>
      </c>
      <c r="B26" s="9" t="s">
        <v>9</v>
      </c>
      <c r="C26" s="2">
        <f t="shared" si="0"/>
        <v>970</v>
      </c>
      <c r="D26" s="2">
        <v>2</v>
      </c>
      <c r="E26" s="2">
        <v>162</v>
      </c>
      <c r="F26" s="2">
        <v>723</v>
      </c>
      <c r="G26" s="2">
        <v>0</v>
      </c>
      <c r="H26" s="19">
        <v>0</v>
      </c>
      <c r="I26" s="8">
        <v>21</v>
      </c>
      <c r="J26" s="9" t="s">
        <v>9</v>
      </c>
      <c r="K26" s="19">
        <v>0</v>
      </c>
      <c r="L26" s="2">
        <v>0</v>
      </c>
      <c r="M26" s="2">
        <v>0</v>
      </c>
      <c r="N26" s="2">
        <v>0</v>
      </c>
      <c r="O26" s="2">
        <v>0</v>
      </c>
      <c r="P26" s="44">
        <v>83</v>
      </c>
    </row>
    <row r="27" spans="1:16" ht="15">
      <c r="A27" s="8">
        <v>22</v>
      </c>
      <c r="B27" s="9" t="s">
        <v>10</v>
      </c>
      <c r="C27" s="2">
        <f t="shared" si="0"/>
        <v>1223</v>
      </c>
      <c r="D27" s="2">
        <v>64</v>
      </c>
      <c r="E27" s="2">
        <v>0</v>
      </c>
      <c r="F27" s="2">
        <v>1033</v>
      </c>
      <c r="G27" s="2">
        <v>23</v>
      </c>
      <c r="H27" s="19">
        <v>0</v>
      </c>
      <c r="I27" s="8">
        <v>22</v>
      </c>
      <c r="J27" s="9" t="s">
        <v>10</v>
      </c>
      <c r="K27" s="19">
        <v>1</v>
      </c>
      <c r="L27" s="2">
        <v>0</v>
      </c>
      <c r="M27" s="2">
        <v>1</v>
      </c>
      <c r="N27" s="2">
        <v>0</v>
      </c>
      <c r="O27" s="2">
        <v>0</v>
      </c>
      <c r="P27" s="44">
        <v>101</v>
      </c>
    </row>
    <row r="28" spans="1:16" ht="15">
      <c r="A28" s="8">
        <v>23</v>
      </c>
      <c r="B28" s="9" t="s">
        <v>42</v>
      </c>
      <c r="C28" s="2">
        <f t="shared" si="0"/>
        <v>459</v>
      </c>
      <c r="D28" s="2">
        <v>2</v>
      </c>
      <c r="E28" s="2">
        <v>70</v>
      </c>
      <c r="F28" s="2">
        <v>345</v>
      </c>
      <c r="G28" s="2">
        <v>0</v>
      </c>
      <c r="H28" s="19">
        <v>0</v>
      </c>
      <c r="I28" s="8">
        <v>23</v>
      </c>
      <c r="J28" s="9" t="s">
        <v>42</v>
      </c>
      <c r="K28" s="19">
        <v>1</v>
      </c>
      <c r="L28" s="2">
        <v>0</v>
      </c>
      <c r="M28" s="2">
        <v>0</v>
      </c>
      <c r="N28" s="2">
        <v>0</v>
      </c>
      <c r="O28" s="2">
        <v>0</v>
      </c>
      <c r="P28" s="44">
        <v>41</v>
      </c>
    </row>
    <row r="29" spans="1:16" ht="15">
      <c r="A29" s="8">
        <v>24</v>
      </c>
      <c r="B29" s="9" t="s">
        <v>43</v>
      </c>
      <c r="C29" s="2">
        <f t="shared" si="0"/>
        <v>2891</v>
      </c>
      <c r="D29" s="2">
        <v>951</v>
      </c>
      <c r="E29" s="2">
        <v>175</v>
      </c>
      <c r="F29" s="2">
        <v>1468</v>
      </c>
      <c r="G29" s="2">
        <v>109</v>
      </c>
      <c r="H29" s="19">
        <v>0</v>
      </c>
      <c r="I29" s="8">
        <v>24</v>
      </c>
      <c r="J29" s="9" t="s">
        <v>43</v>
      </c>
      <c r="K29" s="19">
        <v>0</v>
      </c>
      <c r="L29" s="2">
        <v>0</v>
      </c>
      <c r="M29" s="2">
        <v>43</v>
      </c>
      <c r="N29" s="2">
        <v>0</v>
      </c>
      <c r="O29" s="2">
        <v>0</v>
      </c>
      <c r="P29" s="44">
        <v>145</v>
      </c>
    </row>
    <row r="30" spans="1:16" ht="15">
      <c r="A30" s="8">
        <v>25</v>
      </c>
      <c r="B30" s="10" t="s">
        <v>11</v>
      </c>
      <c r="C30" s="2">
        <f t="shared" si="0"/>
        <v>483</v>
      </c>
      <c r="D30" s="2">
        <v>49</v>
      </c>
      <c r="E30" s="2">
        <v>0</v>
      </c>
      <c r="F30" s="2">
        <v>342</v>
      </c>
      <c r="G30" s="2">
        <v>0</v>
      </c>
      <c r="H30" s="19">
        <v>2</v>
      </c>
      <c r="I30" s="8">
        <v>25</v>
      </c>
      <c r="J30" s="10" t="s">
        <v>11</v>
      </c>
      <c r="K30" s="19">
        <v>1</v>
      </c>
      <c r="L30" s="2">
        <v>0</v>
      </c>
      <c r="M30" s="2">
        <v>0</v>
      </c>
      <c r="N30" s="2">
        <v>0</v>
      </c>
      <c r="O30" s="2">
        <v>0</v>
      </c>
      <c r="P30" s="44">
        <v>89</v>
      </c>
    </row>
    <row r="31" spans="1:16" ht="15">
      <c r="A31" s="8">
        <v>26</v>
      </c>
      <c r="B31" s="9" t="s">
        <v>44</v>
      </c>
      <c r="C31" s="2">
        <f t="shared" si="0"/>
        <v>1361</v>
      </c>
      <c r="D31" s="2">
        <v>124</v>
      </c>
      <c r="E31" s="2">
        <v>180</v>
      </c>
      <c r="F31" s="2">
        <v>921</v>
      </c>
      <c r="G31" s="2">
        <v>0</v>
      </c>
      <c r="H31" s="19">
        <v>0</v>
      </c>
      <c r="I31" s="8">
        <v>26</v>
      </c>
      <c r="J31" s="9" t="s">
        <v>44</v>
      </c>
      <c r="K31" s="19">
        <v>0</v>
      </c>
      <c r="L31" s="2">
        <v>0</v>
      </c>
      <c r="M31" s="2">
        <v>0</v>
      </c>
      <c r="N31" s="2">
        <v>0</v>
      </c>
      <c r="O31" s="2">
        <v>0</v>
      </c>
      <c r="P31" s="44">
        <v>136</v>
      </c>
    </row>
    <row r="32" spans="1:16" ht="15">
      <c r="A32" s="8">
        <v>27</v>
      </c>
      <c r="B32" s="9" t="s">
        <v>45</v>
      </c>
      <c r="C32" s="2">
        <f t="shared" si="0"/>
        <v>619</v>
      </c>
      <c r="D32" s="2">
        <v>0</v>
      </c>
      <c r="E32" s="2">
        <v>75</v>
      </c>
      <c r="F32" s="2">
        <v>482</v>
      </c>
      <c r="G32" s="2">
        <v>19</v>
      </c>
      <c r="H32" s="19">
        <v>0</v>
      </c>
      <c r="I32" s="8">
        <v>27</v>
      </c>
      <c r="J32" s="9" t="s">
        <v>45</v>
      </c>
      <c r="K32" s="19">
        <v>0</v>
      </c>
      <c r="L32" s="2">
        <v>0</v>
      </c>
      <c r="M32" s="2">
        <v>0</v>
      </c>
      <c r="N32" s="2">
        <v>0</v>
      </c>
      <c r="O32" s="2">
        <v>0</v>
      </c>
      <c r="P32" s="44">
        <v>43</v>
      </c>
    </row>
    <row r="33" spans="1:16" ht="15">
      <c r="A33" s="8">
        <v>28</v>
      </c>
      <c r="B33" s="9" t="s">
        <v>46</v>
      </c>
      <c r="C33" s="2">
        <f t="shared" si="0"/>
        <v>2142</v>
      </c>
      <c r="D33" s="2">
        <v>738</v>
      </c>
      <c r="E33" s="2">
        <v>159</v>
      </c>
      <c r="F33" s="2">
        <v>909</v>
      </c>
      <c r="G33" s="2">
        <v>3</v>
      </c>
      <c r="H33" s="19">
        <v>0</v>
      </c>
      <c r="I33" s="8">
        <v>28</v>
      </c>
      <c r="J33" s="9" t="s">
        <v>46</v>
      </c>
      <c r="K33" s="19">
        <v>2</v>
      </c>
      <c r="L33" s="2">
        <v>0</v>
      </c>
      <c r="M33" s="2">
        <v>1</v>
      </c>
      <c r="N33" s="2">
        <v>0</v>
      </c>
      <c r="O33" s="2">
        <v>0</v>
      </c>
      <c r="P33" s="44">
        <v>330</v>
      </c>
    </row>
    <row r="34" spans="1:16" ht="15">
      <c r="A34" s="8">
        <v>29</v>
      </c>
      <c r="B34" s="9" t="s">
        <v>47</v>
      </c>
      <c r="C34" s="2">
        <f t="shared" si="0"/>
        <v>1142</v>
      </c>
      <c r="D34" s="2">
        <v>0</v>
      </c>
      <c r="E34" s="2">
        <v>141</v>
      </c>
      <c r="F34" s="2">
        <v>796</v>
      </c>
      <c r="G34" s="2">
        <v>0</v>
      </c>
      <c r="H34" s="19">
        <v>0</v>
      </c>
      <c r="I34" s="8">
        <v>29</v>
      </c>
      <c r="J34" s="9" t="s">
        <v>47</v>
      </c>
      <c r="K34" s="19">
        <v>0</v>
      </c>
      <c r="L34" s="2">
        <v>0</v>
      </c>
      <c r="M34" s="2">
        <v>11</v>
      </c>
      <c r="N34" s="2">
        <v>20</v>
      </c>
      <c r="O34" s="2">
        <v>0</v>
      </c>
      <c r="P34" s="44">
        <v>174</v>
      </c>
    </row>
    <row r="35" spans="1:16" ht="15">
      <c r="A35" s="8">
        <v>30</v>
      </c>
      <c r="B35" s="9" t="s">
        <v>12</v>
      </c>
      <c r="C35" s="2">
        <f t="shared" si="0"/>
        <v>1106</v>
      </c>
      <c r="D35" s="2">
        <v>1</v>
      </c>
      <c r="E35" s="2">
        <v>138</v>
      </c>
      <c r="F35" s="2">
        <v>802</v>
      </c>
      <c r="G35" s="2">
        <v>0</v>
      </c>
      <c r="H35" s="19">
        <v>0</v>
      </c>
      <c r="I35" s="8">
        <v>30</v>
      </c>
      <c r="J35" s="9" t="s">
        <v>12</v>
      </c>
      <c r="K35" s="19">
        <v>0</v>
      </c>
      <c r="L35" s="2">
        <v>0</v>
      </c>
      <c r="M35" s="2">
        <v>0</v>
      </c>
      <c r="N35" s="2">
        <v>0</v>
      </c>
      <c r="O35" s="2">
        <v>0</v>
      </c>
      <c r="P35" s="44">
        <v>165</v>
      </c>
    </row>
    <row r="36" spans="1:16" ht="15">
      <c r="A36" s="8">
        <v>31</v>
      </c>
      <c r="B36" s="9" t="s">
        <v>13</v>
      </c>
      <c r="C36" s="2">
        <f t="shared" si="0"/>
        <v>2094</v>
      </c>
      <c r="D36" s="2">
        <v>11</v>
      </c>
      <c r="E36" s="2">
        <v>265</v>
      </c>
      <c r="F36" s="2">
        <v>1454</v>
      </c>
      <c r="G36" s="2">
        <v>34</v>
      </c>
      <c r="H36" s="19">
        <v>0</v>
      </c>
      <c r="I36" s="8">
        <v>31</v>
      </c>
      <c r="J36" s="9" t="s">
        <v>13</v>
      </c>
      <c r="K36" s="19">
        <v>0</v>
      </c>
      <c r="L36" s="2">
        <v>0</v>
      </c>
      <c r="M36" s="2">
        <v>6</v>
      </c>
      <c r="N36" s="2">
        <v>0</v>
      </c>
      <c r="O36" s="2">
        <v>0</v>
      </c>
      <c r="P36" s="44">
        <v>324</v>
      </c>
    </row>
    <row r="37" spans="1:16" ht="15">
      <c r="A37" s="8">
        <v>32</v>
      </c>
      <c r="B37" s="9" t="s">
        <v>48</v>
      </c>
      <c r="C37" s="2">
        <f t="shared" si="0"/>
        <v>852</v>
      </c>
      <c r="D37" s="2">
        <v>1</v>
      </c>
      <c r="E37" s="2">
        <v>59</v>
      </c>
      <c r="F37" s="2">
        <v>682</v>
      </c>
      <c r="G37" s="2">
        <v>5</v>
      </c>
      <c r="H37" s="19">
        <v>0</v>
      </c>
      <c r="I37" s="8">
        <v>32</v>
      </c>
      <c r="J37" s="9" t="s">
        <v>48</v>
      </c>
      <c r="K37" s="19">
        <v>0</v>
      </c>
      <c r="L37" s="2">
        <v>0</v>
      </c>
      <c r="M37" s="2">
        <v>0</v>
      </c>
      <c r="N37" s="2">
        <v>0</v>
      </c>
      <c r="O37" s="2">
        <v>0</v>
      </c>
      <c r="P37" s="44">
        <v>105</v>
      </c>
    </row>
    <row r="38" spans="1:16" ht="15">
      <c r="A38" s="8">
        <v>33</v>
      </c>
      <c r="B38" s="9" t="s">
        <v>49</v>
      </c>
      <c r="C38" s="2">
        <f t="shared" si="0"/>
        <v>613</v>
      </c>
      <c r="D38" s="2">
        <v>1</v>
      </c>
      <c r="E38" s="2">
        <v>70</v>
      </c>
      <c r="F38" s="2">
        <v>392</v>
      </c>
      <c r="G38" s="2">
        <v>0</v>
      </c>
      <c r="H38" s="19">
        <v>0</v>
      </c>
      <c r="I38" s="8">
        <v>33</v>
      </c>
      <c r="J38" s="9" t="s">
        <v>49</v>
      </c>
      <c r="K38" s="19">
        <v>1</v>
      </c>
      <c r="L38" s="2">
        <v>0</v>
      </c>
      <c r="M38" s="2">
        <v>0</v>
      </c>
      <c r="N38" s="2">
        <v>0</v>
      </c>
      <c r="O38" s="2">
        <v>0</v>
      </c>
      <c r="P38" s="44">
        <v>149</v>
      </c>
    </row>
    <row r="39" spans="1:16" ht="15">
      <c r="A39" s="8">
        <v>34</v>
      </c>
      <c r="B39" s="9" t="s">
        <v>14</v>
      </c>
      <c r="C39" s="2">
        <f t="shared" si="0"/>
        <v>1278</v>
      </c>
      <c r="D39" s="2">
        <v>2</v>
      </c>
      <c r="E39" s="2">
        <v>127</v>
      </c>
      <c r="F39" s="2">
        <v>884</v>
      </c>
      <c r="G39" s="2">
        <v>22</v>
      </c>
      <c r="H39" s="19">
        <v>0</v>
      </c>
      <c r="I39" s="8">
        <v>34</v>
      </c>
      <c r="J39" s="9" t="s">
        <v>14</v>
      </c>
      <c r="K39" s="19">
        <v>0</v>
      </c>
      <c r="L39" s="2">
        <v>0</v>
      </c>
      <c r="M39" s="2">
        <v>36</v>
      </c>
      <c r="N39" s="2">
        <v>0</v>
      </c>
      <c r="O39" s="2">
        <v>4</v>
      </c>
      <c r="P39" s="44">
        <v>203</v>
      </c>
    </row>
    <row r="40" spans="1:16" ht="15">
      <c r="A40" s="8">
        <v>35</v>
      </c>
      <c r="B40" s="9" t="s">
        <v>15</v>
      </c>
      <c r="C40" s="2">
        <f t="shared" si="0"/>
        <v>1411</v>
      </c>
      <c r="D40" s="2">
        <v>6</v>
      </c>
      <c r="E40" s="2">
        <v>303</v>
      </c>
      <c r="F40" s="2">
        <v>874</v>
      </c>
      <c r="G40" s="2">
        <v>4</v>
      </c>
      <c r="H40" s="19">
        <v>0</v>
      </c>
      <c r="I40" s="8">
        <v>35</v>
      </c>
      <c r="J40" s="9" t="s">
        <v>15</v>
      </c>
      <c r="K40" s="19">
        <v>0</v>
      </c>
      <c r="L40" s="2">
        <v>0</v>
      </c>
      <c r="M40" s="2">
        <v>0</v>
      </c>
      <c r="N40" s="2">
        <v>3</v>
      </c>
      <c r="O40" s="2">
        <v>0</v>
      </c>
      <c r="P40" s="44">
        <v>221</v>
      </c>
    </row>
    <row r="41" spans="1:16" ht="15">
      <c r="A41" s="8">
        <v>36</v>
      </c>
      <c r="B41" s="9" t="s">
        <v>16</v>
      </c>
      <c r="C41" s="2">
        <f t="shared" si="0"/>
        <v>775</v>
      </c>
      <c r="D41" s="2">
        <v>2</v>
      </c>
      <c r="E41" s="2">
        <v>188</v>
      </c>
      <c r="F41" s="2">
        <v>530</v>
      </c>
      <c r="G41" s="2">
        <v>0</v>
      </c>
      <c r="H41" s="19">
        <v>0</v>
      </c>
      <c r="I41" s="8">
        <v>36</v>
      </c>
      <c r="J41" s="9" t="s">
        <v>16</v>
      </c>
      <c r="K41" s="19">
        <v>0</v>
      </c>
      <c r="L41" s="2">
        <v>0</v>
      </c>
      <c r="M41" s="2">
        <v>0</v>
      </c>
      <c r="N41" s="2">
        <v>0</v>
      </c>
      <c r="O41" s="2">
        <v>0</v>
      </c>
      <c r="P41" s="44">
        <v>55</v>
      </c>
    </row>
    <row r="42" spans="1:16" ht="15">
      <c r="A42" s="8">
        <v>37</v>
      </c>
      <c r="B42" s="9" t="s">
        <v>50</v>
      </c>
      <c r="C42" s="2">
        <f t="shared" si="0"/>
        <v>1802</v>
      </c>
      <c r="D42" s="2">
        <v>554</v>
      </c>
      <c r="E42" s="2">
        <v>211</v>
      </c>
      <c r="F42" s="2">
        <v>754</v>
      </c>
      <c r="G42" s="2">
        <v>40</v>
      </c>
      <c r="H42" s="19">
        <v>0</v>
      </c>
      <c r="I42" s="8">
        <v>37</v>
      </c>
      <c r="J42" s="9" t="s">
        <v>50</v>
      </c>
      <c r="K42" s="19">
        <v>0</v>
      </c>
      <c r="L42" s="2">
        <v>0</v>
      </c>
      <c r="M42" s="2">
        <v>43</v>
      </c>
      <c r="N42" s="2">
        <v>15</v>
      </c>
      <c r="O42" s="2">
        <v>0</v>
      </c>
      <c r="P42" s="44">
        <v>185</v>
      </c>
    </row>
    <row r="43" spans="1:16" ht="15">
      <c r="A43" s="8">
        <v>38</v>
      </c>
      <c r="B43" s="9" t="s">
        <v>17</v>
      </c>
      <c r="C43" s="2">
        <f t="shared" si="0"/>
        <v>750</v>
      </c>
      <c r="D43" s="2">
        <v>10</v>
      </c>
      <c r="E43" s="2">
        <v>102</v>
      </c>
      <c r="F43" s="2">
        <v>448</v>
      </c>
      <c r="G43" s="2">
        <v>0</v>
      </c>
      <c r="H43" s="19">
        <v>0</v>
      </c>
      <c r="I43" s="8">
        <v>38</v>
      </c>
      <c r="J43" s="9" t="s">
        <v>17</v>
      </c>
      <c r="K43" s="19">
        <v>0</v>
      </c>
      <c r="L43" s="2">
        <v>0</v>
      </c>
      <c r="M43" s="2">
        <v>0</v>
      </c>
      <c r="N43" s="2">
        <v>0</v>
      </c>
      <c r="O43" s="2">
        <v>0</v>
      </c>
      <c r="P43" s="44">
        <v>190</v>
      </c>
    </row>
    <row r="44" spans="1:16" ht="15">
      <c r="A44" s="8">
        <v>39</v>
      </c>
      <c r="B44" s="9" t="s">
        <v>18</v>
      </c>
      <c r="C44" s="2">
        <f t="shared" si="0"/>
        <v>993</v>
      </c>
      <c r="D44" s="2">
        <v>4</v>
      </c>
      <c r="E44" s="2">
        <v>138</v>
      </c>
      <c r="F44" s="2">
        <v>766</v>
      </c>
      <c r="G44" s="2">
        <v>0</v>
      </c>
      <c r="H44" s="19">
        <v>0</v>
      </c>
      <c r="I44" s="8">
        <v>39</v>
      </c>
      <c r="J44" s="9" t="s">
        <v>18</v>
      </c>
      <c r="K44" s="19">
        <v>0</v>
      </c>
      <c r="L44" s="2">
        <v>0</v>
      </c>
      <c r="M44" s="2">
        <v>0</v>
      </c>
      <c r="N44" s="2">
        <v>0</v>
      </c>
      <c r="O44" s="2">
        <v>0</v>
      </c>
      <c r="P44" s="44">
        <v>85</v>
      </c>
    </row>
    <row r="45" spans="1:16" ht="15">
      <c r="A45" s="8">
        <v>40</v>
      </c>
      <c r="B45" s="9" t="s">
        <v>51</v>
      </c>
      <c r="C45" s="2">
        <f t="shared" si="0"/>
        <v>1158</v>
      </c>
      <c r="D45" s="2">
        <v>2</v>
      </c>
      <c r="E45" s="2">
        <v>202</v>
      </c>
      <c r="F45" s="2">
        <v>805</v>
      </c>
      <c r="G45" s="2">
        <v>0</v>
      </c>
      <c r="H45" s="19">
        <v>0</v>
      </c>
      <c r="I45" s="8">
        <v>40</v>
      </c>
      <c r="J45" s="9" t="s">
        <v>51</v>
      </c>
      <c r="K45" s="19">
        <v>0</v>
      </c>
      <c r="L45" s="2">
        <v>0</v>
      </c>
      <c r="M45" s="2">
        <v>0</v>
      </c>
      <c r="N45" s="2">
        <v>0</v>
      </c>
      <c r="O45" s="2">
        <v>0</v>
      </c>
      <c r="P45" s="44">
        <v>149</v>
      </c>
    </row>
    <row r="46" spans="1:16" ht="15">
      <c r="A46" s="8">
        <v>41</v>
      </c>
      <c r="B46" s="9" t="s">
        <v>19</v>
      </c>
      <c r="C46" s="2">
        <f t="shared" si="0"/>
        <v>855</v>
      </c>
      <c r="D46" s="2">
        <v>402</v>
      </c>
      <c r="E46" s="2">
        <v>160</v>
      </c>
      <c r="F46" s="2">
        <v>168</v>
      </c>
      <c r="G46" s="2">
        <v>0</v>
      </c>
      <c r="H46" s="19">
        <v>0</v>
      </c>
      <c r="I46" s="8">
        <v>41</v>
      </c>
      <c r="J46" s="9" t="s">
        <v>19</v>
      </c>
      <c r="K46" s="19">
        <v>0</v>
      </c>
      <c r="L46" s="2">
        <v>0</v>
      </c>
      <c r="M46" s="2">
        <v>48</v>
      </c>
      <c r="N46" s="2">
        <v>0</v>
      </c>
      <c r="O46" s="2">
        <v>0</v>
      </c>
      <c r="P46" s="44">
        <v>77</v>
      </c>
    </row>
    <row r="47" spans="1:16" ht="13.5" thickBot="1">
      <c r="A47" s="11">
        <v>42</v>
      </c>
      <c r="B47" s="12" t="s">
        <v>52</v>
      </c>
      <c r="C47" s="20">
        <f t="shared" si="0"/>
        <v>7658</v>
      </c>
      <c r="D47" s="20">
        <v>3526</v>
      </c>
      <c r="E47" s="20">
        <v>352</v>
      </c>
      <c r="F47" s="20">
        <v>2263</v>
      </c>
      <c r="G47" s="20">
        <v>196</v>
      </c>
      <c r="H47" s="21">
        <v>46</v>
      </c>
      <c r="I47" s="11">
        <v>42</v>
      </c>
      <c r="J47" s="12" t="s">
        <v>52</v>
      </c>
      <c r="K47" s="21">
        <v>40</v>
      </c>
      <c r="L47" s="20">
        <v>401</v>
      </c>
      <c r="M47" s="20">
        <v>450</v>
      </c>
      <c r="N47" s="20">
        <v>38</v>
      </c>
      <c r="O47" s="20">
        <v>0</v>
      </c>
      <c r="P47" s="45">
        <v>346</v>
      </c>
    </row>
    <row r="51" spans="1:8" ht="15.75">
      <c r="A51" s="58" t="s">
        <v>69</v>
      </c>
      <c r="B51" s="58"/>
      <c r="C51" s="58"/>
      <c r="D51" s="58"/>
      <c r="E51" s="58"/>
      <c r="F51" s="58"/>
      <c r="G51" s="58"/>
      <c r="H51" s="58"/>
    </row>
    <row r="52" spans="1:8" ht="15.75">
      <c r="A52" s="58" t="s">
        <v>68</v>
      </c>
      <c r="B52" s="58"/>
      <c r="C52" s="58"/>
      <c r="D52" s="58"/>
      <c r="E52" s="58"/>
      <c r="F52" s="58"/>
      <c r="G52" s="58"/>
      <c r="H52" s="58"/>
    </row>
    <row r="53" spans="1:8" ht="15.75">
      <c r="A53" s="42"/>
      <c r="B53" s="42"/>
      <c r="C53" s="42"/>
      <c r="D53" s="42"/>
      <c r="E53" s="42"/>
      <c r="F53" s="42"/>
      <c r="G53" s="42"/>
      <c r="H53" s="42"/>
    </row>
    <row r="54" ht="13.5" thickBot="1"/>
    <row r="55" spans="1:8" ht="64.5" thickBot="1">
      <c r="A55" s="59"/>
      <c r="B55" s="60"/>
      <c r="C55" s="24" t="s">
        <v>0</v>
      </c>
      <c r="D55" s="25" t="s">
        <v>20</v>
      </c>
      <c r="E55" s="4" t="s">
        <v>73</v>
      </c>
      <c r="F55" s="25" t="s">
        <v>21</v>
      </c>
      <c r="G55" s="25" t="s">
        <v>71</v>
      </c>
      <c r="H55" s="25" t="s">
        <v>22</v>
      </c>
    </row>
    <row r="56" spans="1:8" ht="13.5" thickBot="1">
      <c r="A56" s="56" t="s">
        <v>55</v>
      </c>
      <c r="B56" s="57"/>
      <c r="C56" s="34">
        <f>+D56+E56+F56+G56+H56+C74+D74+E74+F74+G74+H74</f>
        <v>55717</v>
      </c>
      <c r="D56" s="35">
        <f>+D57+D60+D63+D66</f>
        <v>8919</v>
      </c>
      <c r="E56" s="35">
        <f aca="true" t="shared" si="3" ref="E56:H56">+E57+E60+E63+E66</f>
        <v>5810</v>
      </c>
      <c r="F56" s="35">
        <f t="shared" si="3"/>
        <v>32898</v>
      </c>
      <c r="G56" s="35">
        <f t="shared" si="3"/>
        <v>716</v>
      </c>
      <c r="H56" s="35">
        <f t="shared" si="3"/>
        <v>54</v>
      </c>
    </row>
    <row r="57" spans="1:8" ht="15">
      <c r="A57" s="41" t="s">
        <v>56</v>
      </c>
      <c r="B57" s="27"/>
      <c r="C57" s="36">
        <f>+C58+C59</f>
        <v>15215</v>
      </c>
      <c r="D57" s="37">
        <v>2209</v>
      </c>
      <c r="E57" s="37">
        <v>1552</v>
      </c>
      <c r="F57" s="37">
        <v>9353</v>
      </c>
      <c r="G57" s="37">
        <v>157</v>
      </c>
      <c r="H57" s="37">
        <v>0</v>
      </c>
    </row>
    <row r="58" spans="1:8" ht="15">
      <c r="A58" s="53" t="s">
        <v>57</v>
      </c>
      <c r="B58" s="54"/>
      <c r="C58" s="29">
        <f>+D58+E58+F58+G58+H58+C76+D76+E76+F76+G76+H76</f>
        <v>7954</v>
      </c>
      <c r="D58" s="26">
        <v>1320</v>
      </c>
      <c r="E58" s="26">
        <v>780</v>
      </c>
      <c r="F58" s="26">
        <v>4774</v>
      </c>
      <c r="G58" s="26">
        <v>101</v>
      </c>
      <c r="H58" s="26">
        <v>0</v>
      </c>
    </row>
    <row r="59" spans="1:8" ht="13.5" thickBot="1">
      <c r="A59" s="49" t="s">
        <v>58</v>
      </c>
      <c r="B59" s="50"/>
      <c r="C59" s="30">
        <f>+D59+E59+F59+G59+H59+C77+D77+E77+F77+G77+H77</f>
        <v>7261</v>
      </c>
      <c r="D59" s="31">
        <v>889</v>
      </c>
      <c r="E59" s="31">
        <v>772</v>
      </c>
      <c r="F59" s="31">
        <v>4579</v>
      </c>
      <c r="G59" s="31">
        <v>56</v>
      </c>
      <c r="H59" s="31">
        <v>0</v>
      </c>
    </row>
    <row r="60" spans="1:8" ht="15">
      <c r="A60" s="40" t="s">
        <v>59</v>
      </c>
      <c r="B60" s="28"/>
      <c r="C60" s="36">
        <f>+C61+C62</f>
        <v>15451</v>
      </c>
      <c r="D60" s="37">
        <v>1809</v>
      </c>
      <c r="E60" s="37">
        <v>1766</v>
      </c>
      <c r="F60" s="37">
        <v>9736</v>
      </c>
      <c r="G60" s="37">
        <v>224</v>
      </c>
      <c r="H60" s="37">
        <v>3</v>
      </c>
    </row>
    <row r="61" spans="1:8" ht="15">
      <c r="A61" s="53" t="s">
        <v>60</v>
      </c>
      <c r="B61" s="54"/>
      <c r="C61" s="29">
        <f>+D61+E61+F61+G61+H61+C79+D79+E79+F79+G79+H79</f>
        <v>8945</v>
      </c>
      <c r="D61" s="26">
        <v>966</v>
      </c>
      <c r="E61" s="26">
        <v>1013</v>
      </c>
      <c r="F61" s="26">
        <v>5758</v>
      </c>
      <c r="G61" s="26">
        <v>113</v>
      </c>
      <c r="H61" s="26">
        <v>2</v>
      </c>
    </row>
    <row r="62" spans="1:8" ht="13.5" thickBot="1">
      <c r="A62" s="49" t="s">
        <v>61</v>
      </c>
      <c r="B62" s="50"/>
      <c r="C62" s="30">
        <f>+D62+E62+F62+G62+H62+C80+D80+E80+F80+G80+H80</f>
        <v>6506</v>
      </c>
      <c r="D62" s="31">
        <v>843</v>
      </c>
      <c r="E62" s="31">
        <v>753</v>
      </c>
      <c r="F62" s="31">
        <v>3978</v>
      </c>
      <c r="G62" s="31">
        <v>111</v>
      </c>
      <c r="H62" s="31">
        <v>1</v>
      </c>
    </row>
    <row r="63" spans="1:8" ht="15">
      <c r="A63" s="51" t="s">
        <v>62</v>
      </c>
      <c r="B63" s="52"/>
      <c r="C63" s="36">
        <f>+C64+C65</f>
        <v>15160</v>
      </c>
      <c r="D63" s="37">
        <v>3592</v>
      </c>
      <c r="E63" s="37">
        <v>1362</v>
      </c>
      <c r="F63" s="37">
        <v>7592</v>
      </c>
      <c r="G63" s="37">
        <v>230</v>
      </c>
      <c r="H63" s="37">
        <v>51</v>
      </c>
    </row>
    <row r="64" spans="1:8" ht="15">
      <c r="A64" s="53" t="s">
        <v>63</v>
      </c>
      <c r="B64" s="54"/>
      <c r="C64" s="29">
        <f>+D64+E64+F64+G64+H64+C82+D82+E82+F82+G82+H82</f>
        <v>8141</v>
      </c>
      <c r="D64" s="26">
        <v>3575</v>
      </c>
      <c r="E64" s="26">
        <v>352</v>
      </c>
      <c r="F64" s="26">
        <v>2605</v>
      </c>
      <c r="G64" s="26">
        <v>196</v>
      </c>
      <c r="H64" s="26">
        <v>48</v>
      </c>
    </row>
    <row r="65" spans="1:8" ht="13.5" thickBot="1">
      <c r="A65" s="49" t="s">
        <v>64</v>
      </c>
      <c r="B65" s="50"/>
      <c r="C65" s="30">
        <f>+D65+E65+F65+G65+H65+C83+D83+E83+F83+G83+H83</f>
        <v>7019</v>
      </c>
      <c r="D65" s="31">
        <v>17</v>
      </c>
      <c r="E65" s="31">
        <v>1010</v>
      </c>
      <c r="F65" s="31">
        <v>4987</v>
      </c>
      <c r="G65" s="31">
        <v>34</v>
      </c>
      <c r="H65" s="31">
        <v>3</v>
      </c>
    </row>
    <row r="66" spans="1:8" ht="15">
      <c r="A66" s="51" t="s">
        <v>65</v>
      </c>
      <c r="B66" s="52"/>
      <c r="C66" s="36">
        <f>+C67+C68</f>
        <v>9891</v>
      </c>
      <c r="D66" s="37">
        <v>1309</v>
      </c>
      <c r="E66" s="37">
        <v>1130</v>
      </c>
      <c r="F66" s="37">
        <v>6217</v>
      </c>
      <c r="G66" s="37">
        <v>105</v>
      </c>
      <c r="H66" s="37">
        <v>0</v>
      </c>
    </row>
    <row r="67" spans="1:8" ht="15">
      <c r="A67" s="53" t="s">
        <v>66</v>
      </c>
      <c r="B67" s="54"/>
      <c r="C67" s="29">
        <f>+D67+E67+F67+G67+H67+C85+D85+E85+F85+G85+H85</f>
        <v>5518</v>
      </c>
      <c r="D67" s="26">
        <v>661</v>
      </c>
      <c r="E67" s="26">
        <v>706</v>
      </c>
      <c r="F67" s="26">
        <v>3375</v>
      </c>
      <c r="G67" s="26">
        <v>41</v>
      </c>
      <c r="H67" s="26">
        <v>0</v>
      </c>
    </row>
    <row r="68" spans="1:8" ht="13.5" thickBot="1">
      <c r="A68" s="49" t="s">
        <v>67</v>
      </c>
      <c r="B68" s="50"/>
      <c r="C68" s="30">
        <f>+D68+E68+F68+G68+H68+C86+D86+E86+F86+G86+H86</f>
        <v>4373</v>
      </c>
      <c r="D68" s="31">
        <v>648</v>
      </c>
      <c r="E68" s="31">
        <v>424</v>
      </c>
      <c r="F68" s="31">
        <v>2842</v>
      </c>
      <c r="G68" s="31">
        <v>64</v>
      </c>
      <c r="H68" s="31">
        <v>0</v>
      </c>
    </row>
    <row r="71" spans="1:2" ht="15">
      <c r="A71" s="55" t="s">
        <v>54</v>
      </c>
      <c r="B71" s="55"/>
    </row>
    <row r="72" ht="13.5" thickBot="1"/>
    <row r="73" spans="1:8" ht="70.5" customHeight="1" thickBot="1">
      <c r="A73" s="59"/>
      <c r="B73" s="60"/>
      <c r="C73" s="4" t="s">
        <v>72</v>
      </c>
      <c r="D73" s="4" t="s">
        <v>23</v>
      </c>
      <c r="E73" s="4" t="s">
        <v>24</v>
      </c>
      <c r="F73" s="4" t="s">
        <v>25</v>
      </c>
      <c r="G73" s="4" t="s">
        <v>26</v>
      </c>
      <c r="H73" s="4" t="s">
        <v>70</v>
      </c>
    </row>
    <row r="74" spans="1:8" ht="13.5" thickBot="1">
      <c r="A74" s="56" t="s">
        <v>55</v>
      </c>
      <c r="B74" s="57"/>
      <c r="C74" s="34">
        <f aca="true" t="shared" si="4" ref="C74:H74">+C75+C78+C81+C84</f>
        <v>60</v>
      </c>
      <c r="D74" s="35">
        <f t="shared" si="4"/>
        <v>401</v>
      </c>
      <c r="E74" s="35">
        <f t="shared" si="4"/>
        <v>926</v>
      </c>
      <c r="F74" s="35">
        <f t="shared" si="4"/>
        <v>99</v>
      </c>
      <c r="G74" s="35">
        <f t="shared" si="4"/>
        <v>4</v>
      </c>
      <c r="H74" s="35">
        <f t="shared" si="4"/>
        <v>5830</v>
      </c>
    </row>
    <row r="75" spans="1:8" ht="15">
      <c r="A75" s="41" t="s">
        <v>56</v>
      </c>
      <c r="B75" s="27"/>
      <c r="C75" s="36">
        <v>3</v>
      </c>
      <c r="D75" s="37">
        <v>0</v>
      </c>
      <c r="E75" s="37">
        <v>172</v>
      </c>
      <c r="F75" s="37">
        <v>11</v>
      </c>
      <c r="G75" s="37">
        <v>4</v>
      </c>
      <c r="H75" s="37">
        <v>1754</v>
      </c>
    </row>
    <row r="76" spans="1:8" ht="15">
      <c r="A76" s="53" t="s">
        <v>57</v>
      </c>
      <c r="B76" s="54"/>
      <c r="C76" s="29">
        <v>1</v>
      </c>
      <c r="D76" s="26">
        <v>0</v>
      </c>
      <c r="E76" s="26">
        <v>98</v>
      </c>
      <c r="F76" s="26">
        <v>11</v>
      </c>
      <c r="G76" s="26">
        <v>0</v>
      </c>
      <c r="H76" s="26">
        <v>869</v>
      </c>
    </row>
    <row r="77" spans="1:8" ht="13.5" thickBot="1">
      <c r="A77" s="49" t="s">
        <v>58</v>
      </c>
      <c r="B77" s="50"/>
      <c r="C77" s="30">
        <v>2</v>
      </c>
      <c r="D77" s="31">
        <v>0</v>
      </c>
      <c r="E77" s="31">
        <v>74</v>
      </c>
      <c r="F77" s="31">
        <v>0</v>
      </c>
      <c r="G77" s="31">
        <v>4</v>
      </c>
      <c r="H77" s="31">
        <v>885</v>
      </c>
    </row>
    <row r="78" spans="1:8" ht="15">
      <c r="A78" s="40" t="s">
        <v>59</v>
      </c>
      <c r="B78" s="28"/>
      <c r="C78" s="38">
        <v>6</v>
      </c>
      <c r="D78" s="39">
        <v>0</v>
      </c>
      <c r="E78" s="39">
        <v>177</v>
      </c>
      <c r="F78" s="39">
        <v>27</v>
      </c>
      <c r="G78" s="39">
        <v>0</v>
      </c>
      <c r="H78" s="39">
        <v>1703</v>
      </c>
    </row>
    <row r="79" spans="1:8" ht="15">
      <c r="A79" s="53" t="s">
        <v>60</v>
      </c>
      <c r="B79" s="54"/>
      <c r="C79" s="29">
        <v>0</v>
      </c>
      <c r="D79" s="26">
        <v>0</v>
      </c>
      <c r="E79" s="26">
        <v>54</v>
      </c>
      <c r="F79" s="26">
        <v>23</v>
      </c>
      <c r="G79" s="26">
        <v>0</v>
      </c>
      <c r="H79" s="26">
        <v>1016</v>
      </c>
    </row>
    <row r="80" spans="1:8" ht="13.5" thickBot="1">
      <c r="A80" s="49" t="s">
        <v>61</v>
      </c>
      <c r="B80" s="50"/>
      <c r="C80" s="32">
        <v>6</v>
      </c>
      <c r="D80" s="33">
        <v>0</v>
      </c>
      <c r="E80" s="33">
        <v>123</v>
      </c>
      <c r="F80" s="33">
        <v>4</v>
      </c>
      <c r="G80" s="33">
        <v>0</v>
      </c>
      <c r="H80" s="33">
        <v>687</v>
      </c>
    </row>
    <row r="81" spans="1:8" ht="15">
      <c r="A81" s="51" t="s">
        <v>62</v>
      </c>
      <c r="B81" s="52"/>
      <c r="C81" s="36">
        <v>43</v>
      </c>
      <c r="D81" s="37">
        <v>401</v>
      </c>
      <c r="E81" s="37">
        <v>493</v>
      </c>
      <c r="F81" s="37">
        <v>46</v>
      </c>
      <c r="G81" s="37">
        <v>0</v>
      </c>
      <c r="H81" s="37">
        <v>1350</v>
      </c>
    </row>
    <row r="82" spans="1:8" ht="15">
      <c r="A82" s="53" t="s">
        <v>63</v>
      </c>
      <c r="B82" s="54"/>
      <c r="C82" s="29">
        <v>41</v>
      </c>
      <c r="D82" s="26">
        <v>401</v>
      </c>
      <c r="E82" s="26">
        <v>450</v>
      </c>
      <c r="F82" s="26">
        <v>38</v>
      </c>
      <c r="G82" s="26">
        <v>0</v>
      </c>
      <c r="H82" s="26">
        <v>435</v>
      </c>
    </row>
    <row r="83" spans="1:8" ht="13.5" thickBot="1">
      <c r="A83" s="49" t="s">
        <v>64</v>
      </c>
      <c r="B83" s="50"/>
      <c r="C83" s="30">
        <v>2</v>
      </c>
      <c r="D83" s="31">
        <v>0</v>
      </c>
      <c r="E83" s="31">
        <v>43</v>
      </c>
      <c r="F83" s="31">
        <v>8</v>
      </c>
      <c r="G83" s="31">
        <v>0</v>
      </c>
      <c r="H83" s="31">
        <v>915</v>
      </c>
    </row>
    <row r="84" spans="1:8" ht="15">
      <c r="A84" s="51" t="s">
        <v>65</v>
      </c>
      <c r="B84" s="52"/>
      <c r="C84" s="38">
        <v>8</v>
      </c>
      <c r="D84" s="39">
        <v>0</v>
      </c>
      <c r="E84" s="39">
        <v>84</v>
      </c>
      <c r="F84" s="39">
        <v>15</v>
      </c>
      <c r="G84" s="39">
        <v>0</v>
      </c>
      <c r="H84" s="39">
        <v>1023</v>
      </c>
    </row>
    <row r="85" spans="1:8" ht="15">
      <c r="A85" s="53" t="s">
        <v>66</v>
      </c>
      <c r="B85" s="54"/>
      <c r="C85" s="29">
        <v>0</v>
      </c>
      <c r="D85" s="26">
        <v>0</v>
      </c>
      <c r="E85" s="26">
        <v>39</v>
      </c>
      <c r="F85" s="26">
        <v>0</v>
      </c>
      <c r="G85" s="26">
        <v>0</v>
      </c>
      <c r="H85" s="26">
        <v>696</v>
      </c>
    </row>
    <row r="86" spans="1:8" ht="13.5" thickBot="1">
      <c r="A86" s="49" t="s">
        <v>67</v>
      </c>
      <c r="B86" s="50"/>
      <c r="C86" s="30">
        <v>8</v>
      </c>
      <c r="D86" s="31">
        <v>0</v>
      </c>
      <c r="E86" s="31">
        <v>45</v>
      </c>
      <c r="F86" s="31">
        <v>15</v>
      </c>
      <c r="G86" s="31">
        <v>0</v>
      </c>
      <c r="H86" s="31">
        <v>327</v>
      </c>
    </row>
  </sheetData>
  <mergeCells count="29">
    <mergeCell ref="I2:J2"/>
    <mergeCell ref="A55:B55"/>
    <mergeCell ref="A56:B56"/>
    <mergeCell ref="A58:B58"/>
    <mergeCell ref="A1:H1"/>
    <mergeCell ref="A67:B67"/>
    <mergeCell ref="A68:B68"/>
    <mergeCell ref="A51:H51"/>
    <mergeCell ref="A52:H52"/>
    <mergeCell ref="A73:B73"/>
    <mergeCell ref="A61:B61"/>
    <mergeCell ref="A62:B62"/>
    <mergeCell ref="A63:B63"/>
    <mergeCell ref="A64:B64"/>
    <mergeCell ref="A65:B65"/>
    <mergeCell ref="A66:B66"/>
    <mergeCell ref="A59:B59"/>
    <mergeCell ref="A83:B83"/>
    <mergeCell ref="A84:B84"/>
    <mergeCell ref="A85:B85"/>
    <mergeCell ref="A86:B86"/>
    <mergeCell ref="A71:B71"/>
    <mergeCell ref="A76:B76"/>
    <mergeCell ref="A77:B77"/>
    <mergeCell ref="A79:B79"/>
    <mergeCell ref="A80:B80"/>
    <mergeCell ref="A81:B81"/>
    <mergeCell ref="A82:B82"/>
    <mergeCell ref="A74:B74"/>
  </mergeCells>
  <printOptions/>
  <pageMargins left="0.75" right="0.75" top="1" bottom="1" header="0.5" footer="0.5"/>
  <pageSetup firstPageNumber="46" useFirstPageNumber="1" horizontalDpi="600" verticalDpi="600" orientation="portrait" pageOrder="overThenDown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2013-10-15T23:04:11Z</dcterms:modified>
  <cp:category/>
  <cp:version/>
  <cp:contentType/>
  <cp:contentStatus/>
</cp:coreProperties>
</file>