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63811" yWindow="465" windowWidth="11010" windowHeight="112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<sst xmlns="http://schemas.openxmlformats.org/spreadsheetml/2006/main" count="150" uniqueCount="80">
  <si>
    <t>Total</t>
  </si>
  <si>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</si>
  <si>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</si>
  <si>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</si>
  <si>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</si>
  <si>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</si>
  <si>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</si>
  <si>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</si>
  <si>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</si>
  <si>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</si>
  <si>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</si>
  <si>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</si>
  <si>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</si>
  <si>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</si>
  <si>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Sibiu</t>
  </si>
  <si>
    <t>Suceava</t>
  </si>
  <si>
    <t>Teleorman</t>
  </si>
  <si>
    <t>Tulcea</t>
  </si>
  <si>
    <t>Vaslui</t>
  </si>
  <si>
    <t>Vrancea</t>
  </si>
  <si>
    <t>Nr. crt.</t>
  </si>
  <si>
    <t>Judeţul</t>
  </si>
  <si>
    <t>TOTAL</t>
  </si>
  <si>
    <t>Argeş</t>
  </si>
  <si>
    <t>Bacău</t>
  </si>
  <si>
    <t>Bistriţa-N.</t>
  </si>
  <si>
    <t>Botoşani</t>
  </si>
  <si>
    <t>Braşov</t>
  </si>
  <si>
    <t>Brăila</t>
  </si>
  <si>
    <t>Buzău</t>
  </si>
  <si>
    <t>Caraş-S.</t>
  </si>
  <si>
    <t>Călăraşi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</si>
  <si>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</si>
  <si>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</si>
  <si>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</si>
  <si>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</si>
  <si>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</si>
  <si>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</si>
  <si>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</si>
  <si>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</si>
  <si>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</si>
  <si>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Satu-Mare</t>
  </si>
  <si>
    <t>Sălaj</t>
  </si>
  <si>
    <t>Timiş</t>
  </si>
  <si>
    <t>Vâlcea</t>
  </si>
  <si>
    <t>M.Bucureşti</t>
  </si>
  <si>
    <t>Ministerul Sănătăţii</t>
  </si>
  <si>
    <t>Consiliul Local Judeţean</t>
  </si>
  <si>
    <t>Academia Română</t>
  </si>
  <si>
    <t>Alte ministere</t>
  </si>
  <si>
    <t>Ministerul Economiei, Comerţului şi Mediului de Afaceri</t>
  </si>
  <si>
    <t xml:space="preserve">Total </t>
  </si>
  <si>
    <t>Macroreg. 1</t>
  </si>
  <si>
    <t>N-V</t>
  </si>
  <si>
    <t>C</t>
  </si>
  <si>
    <t>Macroreg. 2</t>
  </si>
  <si>
    <t>N-E</t>
  </si>
  <si>
    <t>S-E</t>
  </si>
  <si>
    <t>Macroreg. 3</t>
  </si>
  <si>
    <t>Buc.-Ilfov</t>
  </si>
  <si>
    <t>S-Muntenia</t>
  </si>
  <si>
    <t>Macroreg. 4</t>
  </si>
  <si>
    <t>S-V Oltenia</t>
  </si>
  <si>
    <t>V</t>
  </si>
  <si>
    <t xml:space="preserve"> - continuare -</t>
  </si>
  <si>
    <t>21. Numărul asistenţilor cu studii medii pe judeţe şi ministere din sectorul public</t>
  </si>
  <si>
    <t>Casa Naţională de Asigurări de Sănătate</t>
  </si>
  <si>
    <t>Unităţi pt. persoane cu handicap</t>
  </si>
  <si>
    <t>Ministerul Transpor-turilor şi Infra-structurii</t>
  </si>
  <si>
    <t>Ministerul Justiţiei</t>
  </si>
  <si>
    <t>Ministerul Educaţiei, Cercetării Tineretului şi Sportului</t>
  </si>
  <si>
    <t>Agenţi ec.-sect.public (neincluşi pe SAN public DSP)</t>
  </si>
  <si>
    <t>macroregiuni şi regiuni din sectorul public</t>
  </si>
  <si>
    <t xml:space="preserve"> - continuare - </t>
  </si>
  <si>
    <t>Acade-mia Română</t>
  </si>
  <si>
    <t>Ministerul Economiei, Comer-ţului şi Mediului de Afaceri</t>
  </si>
  <si>
    <t xml:space="preserve"> </t>
  </si>
  <si>
    <t xml:space="preserve">21. Numărul asistenţilor cu studii medii pe ministere, </t>
  </si>
  <si>
    <t>Direcţia de Sănătate Publică - Sectorul public</t>
  </si>
  <si>
    <t>Casa Naţională de Pensii Publice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</si>
</sst>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/>
    <xf numFmtId="1" fontId="3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" fontId="2" fillId="0" borderId="4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4" fillId="0" borderId="0" xfId="0" applyFont="1" applyAlignment="1">
      <alignment horizontal="center"/>
    </xf>
    <xf numFmtId="1" fontId="2" fillId="0" borderId="2" xfId="0" applyNumberFormat="1" applyFont="1" applyBorder="1" applyAlignment="1">
      <alignment horizontal="left"/>
    </xf>
    <xf numFmtId="0" fontId="8" fillId="0" borderId="2" xfId="0" applyFont="1" applyFill="1" applyBorder="1" applyAlignment="1" applyProtection="1">
      <alignment horizontal="center"/>
      <protection/>
    </xf>
    <xf numFmtId="1" fontId="6" fillId="0" borderId="2" xfId="0" applyNumberFormat="1" applyFont="1" applyBorder="1" applyAlignment="1">
      <alignment horizontal="center"/>
    </xf>
    <xf numFmtId="0" fontId="8" fillId="0" borderId="2" xfId="0" applyFont="1" applyFill="1" applyBorder="1" applyAlignment="1" applyProtection="1">
      <alignment horizontal="center" wrapText="1"/>
      <protection/>
    </xf>
    <xf numFmtId="0" fontId="6" fillId="0" borderId="2" xfId="0" applyFont="1" applyBorder="1" applyAlignment="1">
      <alignment horizontal="center"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" xfId="0" applyFont="1" applyFill="1" applyBorder="1" applyAlignment="1" applyProtection="1">
      <alignment/>
      <protection/>
    </xf>
    <xf numFmtId="1" fontId="3" fillId="0" borderId="13" xfId="0" applyNumberFormat="1" applyFont="1" applyBorder="1" applyAlignment="1">
      <alignment horizontal="center"/>
    </xf>
    <xf numFmtId="0" fontId="9" fillId="0" borderId="1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9" fillId="0" borderId="15" xfId="0" applyFont="1" applyFill="1" applyBorder="1" applyAlignment="1" applyProtection="1">
      <alignment horizontal="center"/>
      <protection/>
    </xf>
    <xf numFmtId="0" fontId="9" fillId="0" borderId="7" xfId="0" applyFont="1" applyFill="1" applyBorder="1" applyAlignment="1" applyProtection="1">
      <alignment/>
      <protection/>
    </xf>
    <xf numFmtId="0" fontId="9" fillId="0" borderId="7" xfId="0" applyFont="1" applyFill="1" applyBorder="1" applyAlignment="1" applyProtection="1">
      <alignment horizontal="center"/>
      <protection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90"/>
  <sheetViews>
    <sheetView tabSelected="1" view="pageLayout" workbookViewId="0" topLeftCell="A64">
      <selection activeCell="G26" sqref="G26"/>
    </sheetView>
  </sheetViews>
  <sheetFormatPr defaultColWidth="9.140625" defaultRowHeight="15"/>
  <cols>
    <col min="1" max="1" width="3.57421875" style="1" customWidth="1"/>
    <col min="2" max="2" width="10.28125" style="1" customWidth="1"/>
    <col min="3" max="3" width="7.7109375" style="1" customWidth="1"/>
    <col min="4" max="4" width="10.28125" style="1" customWidth="1"/>
    <col min="5" max="5" width="10.140625" style="1" customWidth="1"/>
    <col min="6" max="6" width="9.140625" style="1" customWidth="1"/>
    <col min="7" max="7" width="10.7109375" style="1" customWidth="1"/>
    <col min="8" max="8" width="10.28125" style="1" customWidth="1"/>
    <col min="9" max="9" width="11.57421875" style="1" customWidth="1"/>
    <col min="10" max="10" width="3.57421875" style="1" customWidth="1"/>
    <col min="11" max="11" width="11.7109375" style="1" customWidth="1"/>
    <col min="12" max="12" width="9.00390625" style="1" customWidth="1"/>
    <col min="13" max="13" width="8.57421875" style="1" customWidth="1"/>
    <col min="14" max="14" width="11.140625" style="1" customWidth="1"/>
    <col min="15" max="15" width="10.7109375" style="1" customWidth="1"/>
    <col min="16" max="16" width="10.140625" style="1" customWidth="1"/>
    <col min="17" max="17" width="10.8515625" style="1" customWidth="1"/>
    <col min="18" max="18" width="10.28125" style="1" customWidth="1"/>
    <col min="19" max="16384" width="9.140625" style="1" customWidth="1"/>
  </cols>
  <sheetData>
    <row r="2" spans="1:13" ht="15.75">
      <c r="A2" s="68" t="s">
        <v>65</v>
      </c>
      <c r="B2" s="68"/>
      <c r="C2" s="68"/>
      <c r="D2" s="68"/>
      <c r="E2" s="68"/>
      <c r="F2" s="68"/>
      <c r="G2" s="68"/>
      <c r="H2" s="68"/>
      <c r="I2" s="68"/>
      <c r="J2" s="69" t="s">
        <v>64</v>
      </c>
      <c r="K2" s="69"/>
      <c r="L2" s="24"/>
      <c r="M2" s="24"/>
    </row>
    <row r="3" ht="13.5" thickBot="1"/>
    <row r="4" spans="1:18" ht="90.75" customHeight="1" thickBot="1">
      <c r="A4" s="3" t="s">
        <v>20</v>
      </c>
      <c r="B4" s="4" t="s">
        <v>21</v>
      </c>
      <c r="C4" s="3" t="s">
        <v>0</v>
      </c>
      <c r="D4" s="21" t="s">
        <v>46</v>
      </c>
      <c r="E4" s="42" t="s">
        <v>78</v>
      </c>
      <c r="F4" s="21" t="s">
        <v>47</v>
      </c>
      <c r="G4" s="21" t="s">
        <v>68</v>
      </c>
      <c r="H4" s="21" t="s">
        <v>69</v>
      </c>
      <c r="I4" s="42" t="s">
        <v>79</v>
      </c>
      <c r="J4" s="3" t="s">
        <v>20</v>
      </c>
      <c r="K4" s="4" t="s">
        <v>21</v>
      </c>
      <c r="L4" s="3" t="s">
        <v>48</v>
      </c>
      <c r="M4" s="3" t="s">
        <v>49</v>
      </c>
      <c r="N4" s="21" t="s">
        <v>70</v>
      </c>
      <c r="O4" s="21" t="s">
        <v>50</v>
      </c>
      <c r="P4" s="21" t="s">
        <v>66</v>
      </c>
      <c r="Q4" s="21" t="s">
        <v>71</v>
      </c>
      <c r="R4" s="21" t="s">
        <v>67</v>
      </c>
    </row>
    <row r="5" spans="1:18" ht="13.5" thickBot="1">
      <c r="A5" s="25"/>
      <c r="B5" s="26" t="s">
        <v>22</v>
      </c>
      <c r="C5" s="27">
        <f>+D5+E5+F5+G5+H5+I5+L5+M5+N5+O5+P5+Q5+R5</f>
        <v>85851</v>
      </c>
      <c r="D5" s="27">
        <f>SUM(D6:D47)</f>
        <v>15791</v>
      </c>
      <c r="E5" s="27">
        <f aca="true" t="shared" si="0" ref="E5:I5">SUM(E6:E47)</f>
        <v>12864</v>
      </c>
      <c r="F5" s="27">
        <f t="shared" si="0"/>
        <v>49754</v>
      </c>
      <c r="G5" s="27">
        <f t="shared" si="0"/>
        <v>1303</v>
      </c>
      <c r="H5" s="27">
        <f t="shared" si="0"/>
        <v>584</v>
      </c>
      <c r="I5" s="27">
        <f t="shared" si="0"/>
        <v>150</v>
      </c>
      <c r="J5" s="25"/>
      <c r="K5" s="26" t="s">
        <v>22</v>
      </c>
      <c r="L5" s="28">
        <f>SUM(L6:L47)</f>
        <v>714</v>
      </c>
      <c r="M5" s="26">
        <f>SUM(M6:M47)</f>
        <v>2320</v>
      </c>
      <c r="N5" s="27">
        <f aca="true" t="shared" si="1" ref="N5:R5">SUM(N6:N47)</f>
        <v>140</v>
      </c>
      <c r="O5" s="27">
        <f t="shared" si="1"/>
        <v>91</v>
      </c>
      <c r="P5" s="27">
        <f t="shared" si="1"/>
        <v>22</v>
      </c>
      <c r="Q5" s="29">
        <f t="shared" si="1"/>
        <v>97</v>
      </c>
      <c r="R5" s="29">
        <f t="shared" si="1"/>
        <v>2021</v>
      </c>
    </row>
    <row r="6" spans="1:18" ht="15">
      <c r="A6" s="30">
        <v>1</v>
      </c>
      <c r="B6" s="31" t="s">
        <v>1</v>
      </c>
      <c r="C6" s="2">
        <f aca="true" t="shared" si="2" ref="C6:C47">+D6+E6+F6+G6+H6+I6+L6+M6+N6+O6+P6+Q6+R6</f>
        <v>1479</v>
      </c>
      <c r="D6" s="2">
        <v>33</v>
      </c>
      <c r="E6" s="2">
        <v>242</v>
      </c>
      <c r="F6" s="2">
        <v>1149</v>
      </c>
      <c r="G6" s="2">
        <v>0</v>
      </c>
      <c r="H6" s="2">
        <v>9</v>
      </c>
      <c r="I6" s="32">
        <v>0</v>
      </c>
      <c r="J6" s="30">
        <v>1</v>
      </c>
      <c r="K6" s="31" t="s">
        <v>1</v>
      </c>
      <c r="L6" s="33">
        <v>0</v>
      </c>
      <c r="M6" s="33">
        <v>2</v>
      </c>
      <c r="N6" s="2">
        <v>0</v>
      </c>
      <c r="O6" s="2">
        <v>2</v>
      </c>
      <c r="P6" s="2">
        <v>0</v>
      </c>
      <c r="Q6" s="19">
        <v>0</v>
      </c>
      <c r="R6" s="19">
        <v>42</v>
      </c>
    </row>
    <row r="7" spans="1:18" ht="15">
      <c r="A7" s="34">
        <v>2</v>
      </c>
      <c r="B7" s="35" t="s">
        <v>2</v>
      </c>
      <c r="C7" s="9">
        <f t="shared" si="2"/>
        <v>1388</v>
      </c>
      <c r="D7" s="9">
        <v>51</v>
      </c>
      <c r="E7" s="9">
        <v>348</v>
      </c>
      <c r="F7" s="9">
        <v>922</v>
      </c>
      <c r="G7" s="9">
        <v>10</v>
      </c>
      <c r="H7" s="9">
        <v>13</v>
      </c>
      <c r="I7" s="8">
        <v>4</v>
      </c>
      <c r="J7" s="34">
        <v>2</v>
      </c>
      <c r="K7" s="35" t="s">
        <v>2</v>
      </c>
      <c r="L7" s="36">
        <v>0</v>
      </c>
      <c r="M7" s="36">
        <v>4</v>
      </c>
      <c r="N7" s="9">
        <v>20</v>
      </c>
      <c r="O7" s="9">
        <v>2</v>
      </c>
      <c r="P7" s="9">
        <v>1</v>
      </c>
      <c r="Q7" s="12">
        <v>0</v>
      </c>
      <c r="R7" s="12">
        <v>13</v>
      </c>
    </row>
    <row r="8" spans="1:18" ht="15">
      <c r="A8" s="34">
        <v>3</v>
      </c>
      <c r="B8" s="35" t="s">
        <v>23</v>
      </c>
      <c r="C8" s="9">
        <f t="shared" si="2"/>
        <v>2654</v>
      </c>
      <c r="D8" s="9">
        <v>77</v>
      </c>
      <c r="E8" s="9">
        <v>686</v>
      </c>
      <c r="F8" s="9">
        <v>1571</v>
      </c>
      <c r="G8" s="9">
        <v>11</v>
      </c>
      <c r="H8" s="9">
        <v>50</v>
      </c>
      <c r="I8" s="8">
        <v>3</v>
      </c>
      <c r="J8" s="34">
        <v>3</v>
      </c>
      <c r="K8" s="35" t="s">
        <v>23</v>
      </c>
      <c r="L8" s="36">
        <v>0</v>
      </c>
      <c r="M8" s="36">
        <v>122</v>
      </c>
      <c r="N8" s="9">
        <v>4</v>
      </c>
      <c r="O8" s="9">
        <v>3</v>
      </c>
      <c r="P8" s="9">
        <v>0</v>
      </c>
      <c r="Q8" s="12">
        <v>0</v>
      </c>
      <c r="R8" s="12">
        <v>127</v>
      </c>
    </row>
    <row r="9" spans="1:18" ht="15">
      <c r="A9" s="34">
        <v>4</v>
      </c>
      <c r="B9" s="35" t="s">
        <v>24</v>
      </c>
      <c r="C9" s="9">
        <f t="shared" si="2"/>
        <v>2434</v>
      </c>
      <c r="D9" s="9">
        <v>62</v>
      </c>
      <c r="E9" s="9">
        <v>577</v>
      </c>
      <c r="F9" s="9">
        <v>1633</v>
      </c>
      <c r="G9" s="9">
        <v>0</v>
      </c>
      <c r="H9" s="9">
        <v>55</v>
      </c>
      <c r="I9" s="8">
        <v>3</v>
      </c>
      <c r="J9" s="34">
        <v>4</v>
      </c>
      <c r="K9" s="35" t="s">
        <v>24</v>
      </c>
      <c r="L9" s="36">
        <v>0</v>
      </c>
      <c r="M9" s="36">
        <v>5</v>
      </c>
      <c r="N9" s="9">
        <v>1</v>
      </c>
      <c r="O9" s="9">
        <v>1</v>
      </c>
      <c r="P9" s="9">
        <v>4</v>
      </c>
      <c r="Q9" s="12">
        <v>0</v>
      </c>
      <c r="R9" s="12">
        <v>93</v>
      </c>
    </row>
    <row r="10" spans="1:18" ht="15">
      <c r="A10" s="34">
        <v>5</v>
      </c>
      <c r="B10" s="35" t="s">
        <v>3</v>
      </c>
      <c r="C10" s="9">
        <f t="shared" si="2"/>
        <v>2045</v>
      </c>
      <c r="D10" s="9">
        <v>163</v>
      </c>
      <c r="E10" s="9">
        <v>132</v>
      </c>
      <c r="F10" s="9">
        <v>1578</v>
      </c>
      <c r="G10" s="9">
        <v>44</v>
      </c>
      <c r="H10" s="9">
        <v>7</v>
      </c>
      <c r="I10" s="8">
        <v>6</v>
      </c>
      <c r="J10" s="34">
        <v>5</v>
      </c>
      <c r="K10" s="35" t="s">
        <v>3</v>
      </c>
      <c r="L10" s="36">
        <v>0</v>
      </c>
      <c r="M10" s="36">
        <v>60</v>
      </c>
      <c r="N10" s="9">
        <v>5</v>
      </c>
      <c r="O10" s="9">
        <v>0</v>
      </c>
      <c r="P10" s="9">
        <v>0</v>
      </c>
      <c r="Q10" s="12">
        <v>0</v>
      </c>
      <c r="R10" s="12">
        <v>50</v>
      </c>
    </row>
    <row r="11" spans="1:18" ht="15">
      <c r="A11" s="34">
        <v>6</v>
      </c>
      <c r="B11" s="35" t="s">
        <v>25</v>
      </c>
      <c r="C11" s="9">
        <f t="shared" si="2"/>
        <v>1114</v>
      </c>
      <c r="D11" s="9">
        <v>34</v>
      </c>
      <c r="E11" s="9">
        <v>271</v>
      </c>
      <c r="F11" s="9">
        <v>743</v>
      </c>
      <c r="G11" s="9">
        <v>0</v>
      </c>
      <c r="H11" s="9">
        <v>6</v>
      </c>
      <c r="I11" s="8">
        <v>3</v>
      </c>
      <c r="J11" s="34">
        <v>6</v>
      </c>
      <c r="K11" s="35" t="s">
        <v>25</v>
      </c>
      <c r="L11" s="36">
        <v>0</v>
      </c>
      <c r="M11" s="36">
        <v>3</v>
      </c>
      <c r="N11" s="9">
        <v>13</v>
      </c>
      <c r="O11" s="9">
        <v>0</v>
      </c>
      <c r="P11" s="9">
        <v>0</v>
      </c>
      <c r="Q11" s="12">
        <v>0</v>
      </c>
      <c r="R11" s="12">
        <v>41</v>
      </c>
    </row>
    <row r="12" spans="1:18" ht="15">
      <c r="A12" s="34">
        <v>7</v>
      </c>
      <c r="B12" s="35" t="s">
        <v>26</v>
      </c>
      <c r="C12" s="9">
        <f t="shared" si="2"/>
        <v>1432</v>
      </c>
      <c r="D12" s="9">
        <v>33</v>
      </c>
      <c r="E12" s="9">
        <v>75</v>
      </c>
      <c r="F12" s="9">
        <v>1273</v>
      </c>
      <c r="G12" s="9">
        <v>0</v>
      </c>
      <c r="H12" s="9">
        <v>9</v>
      </c>
      <c r="I12" s="8">
        <v>2</v>
      </c>
      <c r="J12" s="34">
        <v>7</v>
      </c>
      <c r="K12" s="35" t="s">
        <v>26</v>
      </c>
      <c r="L12" s="36">
        <v>0</v>
      </c>
      <c r="M12" s="36">
        <v>6</v>
      </c>
      <c r="N12" s="9">
        <v>0</v>
      </c>
      <c r="O12" s="9">
        <v>0</v>
      </c>
      <c r="P12" s="9">
        <v>2</v>
      </c>
      <c r="Q12" s="12">
        <v>0</v>
      </c>
      <c r="R12" s="12">
        <v>32</v>
      </c>
    </row>
    <row r="13" spans="1:18" ht="15">
      <c r="A13" s="34">
        <v>8</v>
      </c>
      <c r="B13" s="35" t="s">
        <v>27</v>
      </c>
      <c r="C13" s="9">
        <f t="shared" si="2"/>
        <v>1989</v>
      </c>
      <c r="D13" s="9">
        <v>67</v>
      </c>
      <c r="E13" s="9">
        <v>489</v>
      </c>
      <c r="F13" s="9">
        <v>1262</v>
      </c>
      <c r="G13" s="9">
        <v>46</v>
      </c>
      <c r="H13" s="9">
        <v>6</v>
      </c>
      <c r="I13" s="8">
        <v>0</v>
      </c>
      <c r="J13" s="34">
        <v>8</v>
      </c>
      <c r="K13" s="35" t="s">
        <v>27</v>
      </c>
      <c r="L13" s="36">
        <v>0</v>
      </c>
      <c r="M13" s="36">
        <v>88</v>
      </c>
      <c r="N13" s="9">
        <v>0</v>
      </c>
      <c r="O13" s="9">
        <v>7</v>
      </c>
      <c r="P13" s="9">
        <v>0</v>
      </c>
      <c r="Q13" s="12">
        <v>0</v>
      </c>
      <c r="R13" s="12">
        <v>24</v>
      </c>
    </row>
    <row r="14" spans="1:18" ht="15">
      <c r="A14" s="34">
        <v>9</v>
      </c>
      <c r="B14" s="35" t="s">
        <v>28</v>
      </c>
      <c r="C14" s="9">
        <f t="shared" si="2"/>
        <v>1624</v>
      </c>
      <c r="D14" s="9">
        <v>32</v>
      </c>
      <c r="E14" s="9">
        <v>313</v>
      </c>
      <c r="F14" s="9">
        <v>1229</v>
      </c>
      <c r="G14" s="9">
        <v>0</v>
      </c>
      <c r="H14" s="9">
        <v>11</v>
      </c>
      <c r="I14" s="8">
        <v>12</v>
      </c>
      <c r="J14" s="34">
        <v>9</v>
      </c>
      <c r="K14" s="35" t="s">
        <v>28</v>
      </c>
      <c r="L14" s="36">
        <v>0</v>
      </c>
      <c r="M14" s="36">
        <v>5</v>
      </c>
      <c r="N14" s="9">
        <v>1</v>
      </c>
      <c r="O14" s="9">
        <v>0</v>
      </c>
      <c r="P14" s="9">
        <v>2</v>
      </c>
      <c r="Q14" s="12">
        <v>2</v>
      </c>
      <c r="R14" s="12">
        <v>17</v>
      </c>
    </row>
    <row r="15" spans="1:18" ht="15">
      <c r="A15" s="34">
        <v>10</v>
      </c>
      <c r="B15" s="35" t="s">
        <v>29</v>
      </c>
      <c r="C15" s="9">
        <f t="shared" si="2"/>
        <v>1739</v>
      </c>
      <c r="D15" s="9">
        <v>247</v>
      </c>
      <c r="E15" s="9">
        <v>365</v>
      </c>
      <c r="F15" s="9">
        <v>995</v>
      </c>
      <c r="G15" s="9">
        <v>71</v>
      </c>
      <c r="H15" s="9">
        <v>0</v>
      </c>
      <c r="I15" s="8">
        <v>16</v>
      </c>
      <c r="J15" s="34">
        <v>10</v>
      </c>
      <c r="K15" s="35" t="s">
        <v>29</v>
      </c>
      <c r="L15" s="36">
        <v>0</v>
      </c>
      <c r="M15" s="36">
        <v>7</v>
      </c>
      <c r="N15" s="9">
        <v>15</v>
      </c>
      <c r="O15" s="9">
        <v>0</v>
      </c>
      <c r="P15" s="9">
        <v>0</v>
      </c>
      <c r="Q15" s="12">
        <v>0</v>
      </c>
      <c r="R15" s="12">
        <v>23</v>
      </c>
    </row>
    <row r="16" spans="1:18" ht="15">
      <c r="A16" s="34">
        <v>11</v>
      </c>
      <c r="B16" s="35" t="s">
        <v>30</v>
      </c>
      <c r="C16" s="9">
        <f t="shared" si="2"/>
        <v>1131</v>
      </c>
      <c r="D16" s="9">
        <v>33</v>
      </c>
      <c r="E16" s="9">
        <v>154</v>
      </c>
      <c r="F16" s="9">
        <v>913</v>
      </c>
      <c r="G16" s="9">
        <v>0</v>
      </c>
      <c r="H16" s="9">
        <v>0</v>
      </c>
      <c r="I16" s="8">
        <v>2</v>
      </c>
      <c r="J16" s="34">
        <v>11</v>
      </c>
      <c r="K16" s="35" t="s">
        <v>30</v>
      </c>
      <c r="L16" s="36">
        <v>0</v>
      </c>
      <c r="M16" s="36">
        <v>4</v>
      </c>
      <c r="N16" s="9">
        <v>11</v>
      </c>
      <c r="O16" s="9">
        <v>0</v>
      </c>
      <c r="P16" s="9">
        <v>1</v>
      </c>
      <c r="Q16" s="12">
        <v>0</v>
      </c>
      <c r="R16" s="12">
        <v>13</v>
      </c>
    </row>
    <row r="17" spans="1:18" ht="15">
      <c r="A17" s="34">
        <v>12</v>
      </c>
      <c r="B17" s="35" t="s">
        <v>31</v>
      </c>
      <c r="C17" s="9">
        <f t="shared" si="2"/>
        <v>878</v>
      </c>
      <c r="D17" s="9">
        <v>18</v>
      </c>
      <c r="E17" s="9">
        <v>199</v>
      </c>
      <c r="F17" s="9">
        <v>628</v>
      </c>
      <c r="G17" s="9">
        <v>0</v>
      </c>
      <c r="H17" s="9">
        <v>0</v>
      </c>
      <c r="I17" s="8">
        <v>3</v>
      </c>
      <c r="J17" s="34">
        <v>12</v>
      </c>
      <c r="K17" s="35" t="s">
        <v>31</v>
      </c>
      <c r="L17" s="36">
        <v>0</v>
      </c>
      <c r="M17" s="36">
        <v>5</v>
      </c>
      <c r="N17" s="9">
        <v>0</v>
      </c>
      <c r="O17" s="9">
        <v>0</v>
      </c>
      <c r="P17" s="9">
        <v>1</v>
      </c>
      <c r="Q17" s="12">
        <v>0</v>
      </c>
      <c r="R17" s="12">
        <v>24</v>
      </c>
    </row>
    <row r="18" spans="1:18" ht="15">
      <c r="A18" s="34">
        <v>13</v>
      </c>
      <c r="B18" s="35" t="s">
        <v>4</v>
      </c>
      <c r="C18" s="9">
        <f t="shared" si="2"/>
        <v>3041</v>
      </c>
      <c r="D18" s="9">
        <v>1102</v>
      </c>
      <c r="E18" s="9">
        <v>375</v>
      </c>
      <c r="F18" s="9">
        <v>1250</v>
      </c>
      <c r="G18" s="9">
        <v>67</v>
      </c>
      <c r="H18" s="9">
        <v>37</v>
      </c>
      <c r="I18" s="8">
        <v>1</v>
      </c>
      <c r="J18" s="34">
        <v>13</v>
      </c>
      <c r="K18" s="35" t="s">
        <v>4</v>
      </c>
      <c r="L18" s="36">
        <v>0</v>
      </c>
      <c r="M18" s="36">
        <v>153</v>
      </c>
      <c r="N18" s="9">
        <v>8</v>
      </c>
      <c r="O18" s="9">
        <v>0</v>
      </c>
      <c r="P18" s="9">
        <v>0</v>
      </c>
      <c r="Q18" s="12">
        <v>3</v>
      </c>
      <c r="R18" s="12">
        <v>45</v>
      </c>
    </row>
    <row r="19" spans="1:18" ht="15">
      <c r="A19" s="34">
        <v>14</v>
      </c>
      <c r="B19" s="35" t="s">
        <v>32</v>
      </c>
      <c r="C19" s="9">
        <f t="shared" si="2"/>
        <v>2174</v>
      </c>
      <c r="D19" s="9">
        <v>286</v>
      </c>
      <c r="E19" s="9">
        <v>134</v>
      </c>
      <c r="F19" s="9">
        <v>1470</v>
      </c>
      <c r="G19" s="9">
        <v>97</v>
      </c>
      <c r="H19" s="9">
        <v>39</v>
      </c>
      <c r="I19" s="8">
        <v>1</v>
      </c>
      <c r="J19" s="34">
        <v>14</v>
      </c>
      <c r="K19" s="35" t="s">
        <v>32</v>
      </c>
      <c r="L19" s="36">
        <v>0</v>
      </c>
      <c r="M19" s="36">
        <v>95</v>
      </c>
      <c r="N19" s="9">
        <v>0</v>
      </c>
      <c r="O19" s="9">
        <v>0</v>
      </c>
      <c r="P19" s="9">
        <v>0</v>
      </c>
      <c r="Q19" s="12">
        <v>0</v>
      </c>
      <c r="R19" s="12">
        <v>52</v>
      </c>
    </row>
    <row r="20" spans="1:18" ht="15">
      <c r="A20" s="34">
        <v>15</v>
      </c>
      <c r="B20" s="35" t="s">
        <v>5</v>
      </c>
      <c r="C20" s="9">
        <f t="shared" si="2"/>
        <v>917</v>
      </c>
      <c r="D20" s="9">
        <v>193</v>
      </c>
      <c r="E20" s="9">
        <v>199</v>
      </c>
      <c r="F20" s="9">
        <v>516</v>
      </c>
      <c r="G20" s="9">
        <v>0</v>
      </c>
      <c r="H20" s="9">
        <v>0</v>
      </c>
      <c r="I20" s="8">
        <v>0</v>
      </c>
      <c r="J20" s="34">
        <v>15</v>
      </c>
      <c r="K20" s="35" t="s">
        <v>5</v>
      </c>
      <c r="L20" s="36">
        <v>0</v>
      </c>
      <c r="M20" s="36">
        <v>3</v>
      </c>
      <c r="N20" s="9">
        <v>0</v>
      </c>
      <c r="O20" s="9">
        <v>0</v>
      </c>
      <c r="P20" s="9">
        <v>0</v>
      </c>
      <c r="Q20" s="12">
        <v>0</v>
      </c>
      <c r="R20" s="12">
        <v>6</v>
      </c>
    </row>
    <row r="21" spans="1:18" ht="15">
      <c r="A21" s="34">
        <v>16</v>
      </c>
      <c r="B21" s="35" t="s">
        <v>33</v>
      </c>
      <c r="C21" s="9">
        <f t="shared" si="2"/>
        <v>1471</v>
      </c>
      <c r="D21" s="9">
        <v>40</v>
      </c>
      <c r="E21" s="9">
        <v>83</v>
      </c>
      <c r="F21" s="9">
        <v>1300</v>
      </c>
      <c r="G21" s="9">
        <v>0</v>
      </c>
      <c r="H21" s="9">
        <v>17</v>
      </c>
      <c r="I21" s="8">
        <v>3</v>
      </c>
      <c r="J21" s="34">
        <v>16</v>
      </c>
      <c r="K21" s="35" t="s">
        <v>33</v>
      </c>
      <c r="L21" s="36">
        <v>0</v>
      </c>
      <c r="M21" s="36">
        <v>6</v>
      </c>
      <c r="N21" s="9">
        <v>0</v>
      </c>
      <c r="O21" s="9">
        <v>0</v>
      </c>
      <c r="P21" s="9">
        <v>0</v>
      </c>
      <c r="Q21" s="12">
        <v>2</v>
      </c>
      <c r="R21" s="12">
        <v>20</v>
      </c>
    </row>
    <row r="22" spans="1:18" ht="15">
      <c r="A22" s="34">
        <v>17</v>
      </c>
      <c r="B22" s="35" t="s">
        <v>6</v>
      </c>
      <c r="C22" s="9">
        <f t="shared" si="2"/>
        <v>3548</v>
      </c>
      <c r="D22" s="9">
        <v>1209</v>
      </c>
      <c r="E22" s="9">
        <v>717</v>
      </c>
      <c r="F22" s="9">
        <v>1357</v>
      </c>
      <c r="G22" s="9">
        <v>78</v>
      </c>
      <c r="H22" s="9">
        <v>18</v>
      </c>
      <c r="I22" s="8">
        <v>0</v>
      </c>
      <c r="J22" s="34">
        <v>17</v>
      </c>
      <c r="K22" s="35" t="s">
        <v>6</v>
      </c>
      <c r="L22" s="36">
        <v>0</v>
      </c>
      <c r="M22" s="36">
        <v>78</v>
      </c>
      <c r="N22" s="9">
        <v>0</v>
      </c>
      <c r="O22" s="9">
        <v>2</v>
      </c>
      <c r="P22" s="9">
        <v>0</v>
      </c>
      <c r="Q22" s="12">
        <v>0</v>
      </c>
      <c r="R22" s="12">
        <v>89</v>
      </c>
    </row>
    <row r="23" spans="1:18" ht="15">
      <c r="A23" s="34">
        <v>18</v>
      </c>
      <c r="B23" s="35" t="s">
        <v>34</v>
      </c>
      <c r="C23" s="9">
        <f t="shared" si="2"/>
        <v>1982</v>
      </c>
      <c r="D23" s="9">
        <v>62</v>
      </c>
      <c r="E23" s="9">
        <v>96</v>
      </c>
      <c r="F23" s="9">
        <v>1577</v>
      </c>
      <c r="G23" s="9">
        <v>86</v>
      </c>
      <c r="H23" s="9">
        <v>6</v>
      </c>
      <c r="I23" s="8">
        <v>0</v>
      </c>
      <c r="J23" s="34">
        <v>18</v>
      </c>
      <c r="K23" s="35" t="s">
        <v>34</v>
      </c>
      <c r="L23" s="36">
        <v>0</v>
      </c>
      <c r="M23" s="36">
        <v>123</v>
      </c>
      <c r="N23" s="9">
        <v>3</v>
      </c>
      <c r="O23" s="9">
        <v>2</v>
      </c>
      <c r="P23" s="9">
        <v>0</v>
      </c>
      <c r="Q23" s="12">
        <v>0</v>
      </c>
      <c r="R23" s="12">
        <v>27</v>
      </c>
    </row>
    <row r="24" spans="1:18" ht="15">
      <c r="A24" s="34">
        <v>19</v>
      </c>
      <c r="B24" s="35" t="s">
        <v>7</v>
      </c>
      <c r="C24" s="9">
        <f t="shared" si="2"/>
        <v>720</v>
      </c>
      <c r="D24" s="9">
        <v>25</v>
      </c>
      <c r="E24" s="9">
        <v>232</v>
      </c>
      <c r="F24" s="9">
        <v>389</v>
      </c>
      <c r="G24" s="9">
        <v>0</v>
      </c>
      <c r="H24" s="9">
        <v>11</v>
      </c>
      <c r="I24" s="8">
        <v>0</v>
      </c>
      <c r="J24" s="34">
        <v>19</v>
      </c>
      <c r="K24" s="35" t="s">
        <v>7</v>
      </c>
      <c r="L24" s="36">
        <v>0</v>
      </c>
      <c r="M24" s="36">
        <v>1</v>
      </c>
      <c r="N24" s="9">
        <v>0</v>
      </c>
      <c r="O24" s="9">
        <v>0</v>
      </c>
      <c r="P24" s="9">
        <v>0</v>
      </c>
      <c r="Q24" s="12">
        <v>0</v>
      </c>
      <c r="R24" s="12">
        <v>62</v>
      </c>
    </row>
    <row r="25" spans="1:18" ht="15">
      <c r="A25" s="34">
        <v>20</v>
      </c>
      <c r="B25" s="35" t="s">
        <v>8</v>
      </c>
      <c r="C25" s="9">
        <f t="shared" si="2"/>
        <v>1564</v>
      </c>
      <c r="D25" s="9">
        <v>37</v>
      </c>
      <c r="E25" s="9">
        <v>345</v>
      </c>
      <c r="F25" s="9">
        <v>1017</v>
      </c>
      <c r="G25" s="9">
        <v>0</v>
      </c>
      <c r="H25" s="9">
        <v>5</v>
      </c>
      <c r="I25" s="8">
        <v>1</v>
      </c>
      <c r="J25" s="34">
        <v>20</v>
      </c>
      <c r="K25" s="35" t="s">
        <v>8</v>
      </c>
      <c r="L25" s="36">
        <v>0</v>
      </c>
      <c r="M25" s="36">
        <v>5</v>
      </c>
      <c r="N25" s="9">
        <v>0</v>
      </c>
      <c r="O25" s="9">
        <v>11</v>
      </c>
      <c r="P25" s="9">
        <v>0</v>
      </c>
      <c r="Q25" s="12">
        <v>82</v>
      </c>
      <c r="R25" s="12">
        <v>61</v>
      </c>
    </row>
    <row r="26" spans="1:18" ht="15">
      <c r="A26" s="34">
        <v>21</v>
      </c>
      <c r="B26" s="35" t="s">
        <v>9</v>
      </c>
      <c r="C26" s="9">
        <f t="shared" si="2"/>
        <v>1556</v>
      </c>
      <c r="D26" s="9">
        <v>22</v>
      </c>
      <c r="E26" s="9">
        <v>451</v>
      </c>
      <c r="F26" s="9">
        <v>1044</v>
      </c>
      <c r="G26" s="9">
        <v>0</v>
      </c>
      <c r="H26" s="9">
        <v>6</v>
      </c>
      <c r="I26" s="8">
        <v>1</v>
      </c>
      <c r="J26" s="34">
        <v>21</v>
      </c>
      <c r="K26" s="35" t="s">
        <v>9</v>
      </c>
      <c r="L26" s="36">
        <v>0</v>
      </c>
      <c r="M26" s="36">
        <v>3</v>
      </c>
      <c r="N26" s="9">
        <v>0</v>
      </c>
      <c r="O26" s="9">
        <v>0</v>
      </c>
      <c r="P26" s="9">
        <v>0</v>
      </c>
      <c r="Q26" s="12">
        <v>0</v>
      </c>
      <c r="R26" s="12">
        <v>29</v>
      </c>
    </row>
    <row r="27" spans="1:18" ht="15">
      <c r="A27" s="34">
        <v>22</v>
      </c>
      <c r="B27" s="35" t="s">
        <v>10</v>
      </c>
      <c r="C27" s="9">
        <f t="shared" si="2"/>
        <v>2022</v>
      </c>
      <c r="D27" s="9">
        <v>98</v>
      </c>
      <c r="E27" s="9">
        <v>175</v>
      </c>
      <c r="F27" s="9">
        <v>1635</v>
      </c>
      <c r="G27" s="9">
        <v>32</v>
      </c>
      <c r="H27" s="9">
        <v>7</v>
      </c>
      <c r="I27" s="8">
        <v>2</v>
      </c>
      <c r="J27" s="34">
        <v>22</v>
      </c>
      <c r="K27" s="35" t="s">
        <v>10</v>
      </c>
      <c r="L27" s="36">
        <v>0</v>
      </c>
      <c r="M27" s="36">
        <v>7</v>
      </c>
      <c r="N27" s="9">
        <v>0</v>
      </c>
      <c r="O27" s="9">
        <v>17</v>
      </c>
      <c r="P27" s="9">
        <v>0</v>
      </c>
      <c r="Q27" s="12">
        <v>0</v>
      </c>
      <c r="R27" s="12">
        <v>49</v>
      </c>
    </row>
    <row r="28" spans="1:18" ht="15">
      <c r="A28" s="34">
        <v>23</v>
      </c>
      <c r="B28" s="35" t="s">
        <v>35</v>
      </c>
      <c r="C28" s="9">
        <f t="shared" si="2"/>
        <v>941</v>
      </c>
      <c r="D28" s="9">
        <v>37</v>
      </c>
      <c r="E28" s="9">
        <v>240</v>
      </c>
      <c r="F28" s="9">
        <v>632</v>
      </c>
      <c r="G28" s="9">
        <v>0</v>
      </c>
      <c r="H28" s="9">
        <v>6</v>
      </c>
      <c r="I28" s="8">
        <v>1</v>
      </c>
      <c r="J28" s="34">
        <v>23</v>
      </c>
      <c r="K28" s="35" t="s">
        <v>35</v>
      </c>
      <c r="L28" s="36">
        <v>0</v>
      </c>
      <c r="M28" s="36">
        <v>4</v>
      </c>
      <c r="N28" s="9">
        <v>0</v>
      </c>
      <c r="O28" s="9">
        <v>0</v>
      </c>
      <c r="P28" s="9">
        <v>0</v>
      </c>
      <c r="Q28" s="12">
        <v>0</v>
      </c>
      <c r="R28" s="12">
        <v>21</v>
      </c>
    </row>
    <row r="29" spans="1:18" ht="15">
      <c r="A29" s="34">
        <v>24</v>
      </c>
      <c r="B29" s="35" t="s">
        <v>36</v>
      </c>
      <c r="C29" s="9">
        <f t="shared" si="2"/>
        <v>4066</v>
      </c>
      <c r="D29" s="9">
        <v>1556</v>
      </c>
      <c r="E29" s="9">
        <v>167</v>
      </c>
      <c r="F29" s="9">
        <v>1991</v>
      </c>
      <c r="G29" s="9">
        <v>194</v>
      </c>
      <c r="H29" s="9">
        <v>9</v>
      </c>
      <c r="I29" s="8">
        <v>5</v>
      </c>
      <c r="J29" s="34">
        <v>24</v>
      </c>
      <c r="K29" s="35" t="s">
        <v>36</v>
      </c>
      <c r="L29" s="36">
        <v>0</v>
      </c>
      <c r="M29" s="36">
        <v>102</v>
      </c>
      <c r="N29" s="9">
        <v>0</v>
      </c>
      <c r="O29" s="9">
        <v>0</v>
      </c>
      <c r="P29" s="9">
        <v>3</v>
      </c>
      <c r="Q29" s="12">
        <v>6</v>
      </c>
      <c r="R29" s="12">
        <v>33</v>
      </c>
    </row>
    <row r="30" spans="1:18" ht="15">
      <c r="A30" s="34">
        <v>25</v>
      </c>
      <c r="B30" s="37" t="s">
        <v>11</v>
      </c>
      <c r="C30" s="9">
        <f t="shared" si="2"/>
        <v>498</v>
      </c>
      <c r="D30" s="9">
        <v>104</v>
      </c>
      <c r="E30" s="9">
        <v>0</v>
      </c>
      <c r="F30" s="9">
        <v>291</v>
      </c>
      <c r="G30" s="9">
        <v>14</v>
      </c>
      <c r="H30" s="9">
        <v>65</v>
      </c>
      <c r="I30" s="8">
        <v>2</v>
      </c>
      <c r="J30" s="34">
        <v>25</v>
      </c>
      <c r="K30" s="37" t="s">
        <v>11</v>
      </c>
      <c r="L30" s="36">
        <v>0</v>
      </c>
      <c r="M30" s="38">
        <v>0</v>
      </c>
      <c r="N30" s="9">
        <v>0</v>
      </c>
      <c r="O30" s="9">
        <v>0</v>
      </c>
      <c r="P30" s="9">
        <v>0</v>
      </c>
      <c r="Q30" s="12">
        <v>0</v>
      </c>
      <c r="R30" s="12">
        <v>22</v>
      </c>
    </row>
    <row r="31" spans="1:18" ht="15">
      <c r="A31" s="34">
        <v>26</v>
      </c>
      <c r="B31" s="35" t="s">
        <v>37</v>
      </c>
      <c r="C31" s="9">
        <f t="shared" si="2"/>
        <v>2261</v>
      </c>
      <c r="D31" s="9">
        <v>203</v>
      </c>
      <c r="E31" s="9">
        <v>433</v>
      </c>
      <c r="F31" s="9">
        <v>1551</v>
      </c>
      <c r="G31" s="9">
        <v>0</v>
      </c>
      <c r="H31" s="9">
        <v>6</v>
      </c>
      <c r="I31" s="8">
        <v>1</v>
      </c>
      <c r="J31" s="34">
        <v>26</v>
      </c>
      <c r="K31" s="35" t="s">
        <v>37</v>
      </c>
      <c r="L31" s="36">
        <v>0</v>
      </c>
      <c r="M31" s="36">
        <v>5</v>
      </c>
      <c r="N31" s="9">
        <v>0</v>
      </c>
      <c r="O31" s="9">
        <v>0</v>
      </c>
      <c r="P31" s="9">
        <v>1</v>
      </c>
      <c r="Q31" s="12">
        <v>0</v>
      </c>
      <c r="R31" s="12">
        <v>61</v>
      </c>
    </row>
    <row r="32" spans="1:18" ht="15">
      <c r="A32" s="34">
        <v>27</v>
      </c>
      <c r="B32" s="35" t="s">
        <v>38</v>
      </c>
      <c r="C32" s="9">
        <f t="shared" si="2"/>
        <v>1167</v>
      </c>
      <c r="D32" s="9">
        <v>28</v>
      </c>
      <c r="E32" s="9">
        <v>290</v>
      </c>
      <c r="F32" s="9">
        <v>747</v>
      </c>
      <c r="G32" s="9">
        <v>44</v>
      </c>
      <c r="H32" s="9">
        <v>6</v>
      </c>
      <c r="I32" s="8">
        <v>1</v>
      </c>
      <c r="J32" s="34">
        <v>27</v>
      </c>
      <c r="K32" s="35" t="s">
        <v>38</v>
      </c>
      <c r="L32" s="36">
        <v>0</v>
      </c>
      <c r="M32" s="36">
        <v>6</v>
      </c>
      <c r="N32" s="9">
        <v>3</v>
      </c>
      <c r="O32" s="9">
        <v>13</v>
      </c>
      <c r="P32" s="9">
        <v>0</v>
      </c>
      <c r="Q32" s="12">
        <v>0</v>
      </c>
      <c r="R32" s="12">
        <v>29</v>
      </c>
    </row>
    <row r="33" spans="1:18" ht="15">
      <c r="A33" s="34">
        <v>28</v>
      </c>
      <c r="B33" s="35" t="s">
        <v>39</v>
      </c>
      <c r="C33" s="9">
        <f t="shared" si="2"/>
        <v>3222</v>
      </c>
      <c r="D33" s="9">
        <v>1320</v>
      </c>
      <c r="E33" s="9">
        <v>312</v>
      </c>
      <c r="F33" s="9">
        <v>1501</v>
      </c>
      <c r="G33" s="9">
        <v>10</v>
      </c>
      <c r="H33" s="9">
        <v>6</v>
      </c>
      <c r="I33" s="8">
        <v>6</v>
      </c>
      <c r="J33" s="34">
        <v>28</v>
      </c>
      <c r="K33" s="35" t="s">
        <v>39</v>
      </c>
      <c r="L33" s="36">
        <v>0</v>
      </c>
      <c r="M33" s="36">
        <v>5</v>
      </c>
      <c r="N33" s="9">
        <v>1</v>
      </c>
      <c r="O33" s="9">
        <v>5</v>
      </c>
      <c r="P33" s="9">
        <v>0</v>
      </c>
      <c r="Q33" s="12">
        <v>0</v>
      </c>
      <c r="R33" s="12">
        <v>56</v>
      </c>
    </row>
    <row r="34" spans="1:18" ht="15">
      <c r="A34" s="34">
        <v>29</v>
      </c>
      <c r="B34" s="35" t="s">
        <v>40</v>
      </c>
      <c r="C34" s="9">
        <f t="shared" si="2"/>
        <v>1778</v>
      </c>
      <c r="D34" s="9">
        <v>50</v>
      </c>
      <c r="E34" s="9">
        <v>119</v>
      </c>
      <c r="F34" s="9">
        <v>1502</v>
      </c>
      <c r="G34" s="9">
        <v>0</v>
      </c>
      <c r="H34" s="9">
        <v>0</v>
      </c>
      <c r="I34" s="8">
        <v>2</v>
      </c>
      <c r="J34" s="34">
        <v>29</v>
      </c>
      <c r="K34" s="35" t="s">
        <v>40</v>
      </c>
      <c r="L34" s="36">
        <v>0</v>
      </c>
      <c r="M34" s="36">
        <v>20</v>
      </c>
      <c r="N34" s="9">
        <v>13</v>
      </c>
      <c r="O34" s="9">
        <v>3</v>
      </c>
      <c r="P34" s="9">
        <v>1</v>
      </c>
      <c r="Q34" s="12">
        <v>0</v>
      </c>
      <c r="R34" s="12">
        <v>68</v>
      </c>
    </row>
    <row r="35" spans="1:18" ht="15">
      <c r="A35" s="34">
        <v>30</v>
      </c>
      <c r="B35" s="35" t="s">
        <v>12</v>
      </c>
      <c r="C35" s="9">
        <f t="shared" si="2"/>
        <v>2105</v>
      </c>
      <c r="D35" s="9">
        <v>38</v>
      </c>
      <c r="E35" s="9">
        <v>408</v>
      </c>
      <c r="F35" s="9">
        <v>1553</v>
      </c>
      <c r="G35" s="9">
        <v>0</v>
      </c>
      <c r="H35" s="9">
        <v>0</v>
      </c>
      <c r="I35" s="8">
        <v>3</v>
      </c>
      <c r="J35" s="34">
        <v>30</v>
      </c>
      <c r="K35" s="35" t="s">
        <v>12</v>
      </c>
      <c r="L35" s="36">
        <v>0</v>
      </c>
      <c r="M35" s="36">
        <v>8</v>
      </c>
      <c r="N35" s="9">
        <v>0</v>
      </c>
      <c r="O35" s="9">
        <v>0</v>
      </c>
      <c r="P35" s="9">
        <v>0</v>
      </c>
      <c r="Q35" s="12">
        <v>0</v>
      </c>
      <c r="R35" s="12">
        <v>95</v>
      </c>
    </row>
    <row r="36" spans="1:18" ht="15">
      <c r="A36" s="34">
        <v>31</v>
      </c>
      <c r="B36" s="35" t="s">
        <v>13</v>
      </c>
      <c r="C36" s="9">
        <f t="shared" si="2"/>
        <v>2874</v>
      </c>
      <c r="D36" s="9">
        <v>76</v>
      </c>
      <c r="E36" s="9">
        <v>431</v>
      </c>
      <c r="F36" s="9">
        <v>2163</v>
      </c>
      <c r="G36" s="9">
        <v>77</v>
      </c>
      <c r="H36" s="9">
        <v>8</v>
      </c>
      <c r="I36" s="8">
        <v>0</v>
      </c>
      <c r="J36" s="34">
        <v>31</v>
      </c>
      <c r="K36" s="35" t="s">
        <v>13</v>
      </c>
      <c r="L36" s="36">
        <v>0</v>
      </c>
      <c r="M36" s="36">
        <v>36</v>
      </c>
      <c r="N36" s="9">
        <v>0</v>
      </c>
      <c r="O36" s="9">
        <v>0</v>
      </c>
      <c r="P36" s="9">
        <v>0</v>
      </c>
      <c r="Q36" s="12">
        <v>0</v>
      </c>
      <c r="R36" s="12">
        <v>83</v>
      </c>
    </row>
    <row r="37" spans="1:18" ht="15">
      <c r="A37" s="34">
        <v>32</v>
      </c>
      <c r="B37" s="35" t="s">
        <v>41</v>
      </c>
      <c r="C37" s="9">
        <f t="shared" si="2"/>
        <v>890</v>
      </c>
      <c r="D37" s="9">
        <v>20</v>
      </c>
      <c r="E37" s="9">
        <v>71</v>
      </c>
      <c r="F37" s="9">
        <v>753</v>
      </c>
      <c r="G37" s="9">
        <v>0</v>
      </c>
      <c r="H37" s="9">
        <v>3</v>
      </c>
      <c r="I37" s="8">
        <v>0</v>
      </c>
      <c r="J37" s="34">
        <v>32</v>
      </c>
      <c r="K37" s="35" t="s">
        <v>41</v>
      </c>
      <c r="L37" s="36">
        <v>0</v>
      </c>
      <c r="M37" s="36">
        <v>4</v>
      </c>
      <c r="N37" s="9">
        <v>0</v>
      </c>
      <c r="O37" s="9">
        <v>0</v>
      </c>
      <c r="P37" s="9">
        <v>0</v>
      </c>
      <c r="Q37" s="12">
        <v>0</v>
      </c>
      <c r="R37" s="12">
        <v>39</v>
      </c>
    </row>
    <row r="38" spans="1:18" ht="15">
      <c r="A38" s="34">
        <v>33</v>
      </c>
      <c r="B38" s="35" t="s">
        <v>42</v>
      </c>
      <c r="C38" s="9">
        <f t="shared" si="2"/>
        <v>596</v>
      </c>
      <c r="D38" s="9">
        <v>25</v>
      </c>
      <c r="E38" s="9">
        <v>42</v>
      </c>
      <c r="F38" s="9">
        <v>495</v>
      </c>
      <c r="G38" s="9">
        <v>0</v>
      </c>
      <c r="H38" s="9">
        <v>0</v>
      </c>
      <c r="I38" s="8">
        <v>4</v>
      </c>
      <c r="J38" s="34">
        <v>33</v>
      </c>
      <c r="K38" s="35" t="s">
        <v>42</v>
      </c>
      <c r="L38" s="36">
        <v>0</v>
      </c>
      <c r="M38" s="36">
        <v>1</v>
      </c>
      <c r="N38" s="9">
        <v>0</v>
      </c>
      <c r="O38" s="9">
        <v>0</v>
      </c>
      <c r="P38" s="9">
        <v>1</v>
      </c>
      <c r="Q38" s="12">
        <v>0</v>
      </c>
      <c r="R38" s="12">
        <v>28</v>
      </c>
    </row>
    <row r="39" spans="1:18" ht="15">
      <c r="A39" s="34">
        <v>34</v>
      </c>
      <c r="B39" s="35" t="s">
        <v>14</v>
      </c>
      <c r="C39" s="9">
        <f t="shared" si="2"/>
        <v>1605</v>
      </c>
      <c r="D39" s="9">
        <v>28</v>
      </c>
      <c r="E39" s="9">
        <v>256</v>
      </c>
      <c r="F39" s="9">
        <v>1143</v>
      </c>
      <c r="G39" s="9">
        <v>20</v>
      </c>
      <c r="H39" s="9">
        <v>0</v>
      </c>
      <c r="I39" s="8">
        <v>0</v>
      </c>
      <c r="J39" s="34">
        <v>34</v>
      </c>
      <c r="K39" s="35" t="s">
        <v>14</v>
      </c>
      <c r="L39" s="36">
        <v>0</v>
      </c>
      <c r="M39" s="36">
        <v>89</v>
      </c>
      <c r="N39" s="9">
        <v>0</v>
      </c>
      <c r="O39" s="9">
        <v>10</v>
      </c>
      <c r="P39" s="9">
        <v>0</v>
      </c>
      <c r="Q39" s="12">
        <v>0</v>
      </c>
      <c r="R39" s="12">
        <v>59</v>
      </c>
    </row>
    <row r="40" spans="1:18" ht="15">
      <c r="A40" s="34">
        <v>35</v>
      </c>
      <c r="B40" s="35" t="s">
        <v>15</v>
      </c>
      <c r="C40" s="9">
        <f t="shared" si="2"/>
        <v>2053</v>
      </c>
      <c r="D40" s="9">
        <v>80</v>
      </c>
      <c r="E40" s="9">
        <v>550</v>
      </c>
      <c r="F40" s="9">
        <v>1291</v>
      </c>
      <c r="G40" s="9">
        <v>9</v>
      </c>
      <c r="H40" s="9">
        <v>0</v>
      </c>
      <c r="I40" s="8">
        <v>0</v>
      </c>
      <c r="J40" s="34">
        <v>35</v>
      </c>
      <c r="K40" s="35" t="s">
        <v>15</v>
      </c>
      <c r="L40" s="36">
        <v>0</v>
      </c>
      <c r="M40" s="36">
        <v>8</v>
      </c>
      <c r="N40" s="9">
        <v>8</v>
      </c>
      <c r="O40" s="9">
        <v>1</v>
      </c>
      <c r="P40" s="9">
        <v>0</v>
      </c>
      <c r="Q40" s="12">
        <v>0</v>
      </c>
      <c r="R40" s="12">
        <v>106</v>
      </c>
    </row>
    <row r="41" spans="1:18" ht="15">
      <c r="A41" s="34">
        <v>36</v>
      </c>
      <c r="B41" s="35" t="s">
        <v>16</v>
      </c>
      <c r="C41" s="9">
        <f t="shared" si="2"/>
        <v>1399</v>
      </c>
      <c r="D41" s="9">
        <v>39</v>
      </c>
      <c r="E41" s="9">
        <v>365</v>
      </c>
      <c r="F41" s="9">
        <v>941</v>
      </c>
      <c r="G41" s="9">
        <v>0</v>
      </c>
      <c r="H41" s="9">
        <v>0</v>
      </c>
      <c r="I41" s="8">
        <v>0</v>
      </c>
      <c r="J41" s="34">
        <v>36</v>
      </c>
      <c r="K41" s="35" t="s">
        <v>16</v>
      </c>
      <c r="L41" s="36">
        <v>0</v>
      </c>
      <c r="M41" s="36">
        <v>6</v>
      </c>
      <c r="N41" s="9">
        <v>0</v>
      </c>
      <c r="O41" s="9">
        <v>0</v>
      </c>
      <c r="P41" s="9">
        <v>0</v>
      </c>
      <c r="Q41" s="12">
        <v>0</v>
      </c>
      <c r="R41" s="12">
        <v>48</v>
      </c>
    </row>
    <row r="42" spans="1:18" ht="15">
      <c r="A42" s="34">
        <v>37</v>
      </c>
      <c r="B42" s="35" t="s">
        <v>43</v>
      </c>
      <c r="C42" s="9">
        <f t="shared" si="2"/>
        <v>2596</v>
      </c>
      <c r="D42" s="9">
        <v>925</v>
      </c>
      <c r="E42" s="9">
        <v>128</v>
      </c>
      <c r="F42" s="9">
        <v>1294</v>
      </c>
      <c r="G42" s="9">
        <v>61</v>
      </c>
      <c r="H42" s="9">
        <v>11</v>
      </c>
      <c r="I42" s="8">
        <v>6</v>
      </c>
      <c r="J42" s="34">
        <v>37</v>
      </c>
      <c r="K42" s="35" t="s">
        <v>43</v>
      </c>
      <c r="L42" s="36">
        <v>0</v>
      </c>
      <c r="M42" s="36">
        <v>105</v>
      </c>
      <c r="N42" s="9">
        <v>11</v>
      </c>
      <c r="O42" s="9">
        <v>0</v>
      </c>
      <c r="P42" s="9">
        <v>1</v>
      </c>
      <c r="Q42" s="12">
        <v>0</v>
      </c>
      <c r="R42" s="12">
        <v>54</v>
      </c>
    </row>
    <row r="43" spans="1:18" ht="15">
      <c r="A43" s="34">
        <v>38</v>
      </c>
      <c r="B43" s="35" t="s">
        <v>17</v>
      </c>
      <c r="C43" s="9">
        <f t="shared" si="2"/>
        <v>871</v>
      </c>
      <c r="D43" s="9">
        <v>33</v>
      </c>
      <c r="E43" s="9">
        <v>185</v>
      </c>
      <c r="F43" s="9">
        <v>606</v>
      </c>
      <c r="G43" s="9">
        <v>0</v>
      </c>
      <c r="H43" s="9">
        <v>6</v>
      </c>
      <c r="I43" s="8">
        <v>0</v>
      </c>
      <c r="J43" s="34">
        <v>38</v>
      </c>
      <c r="K43" s="35" t="s">
        <v>17</v>
      </c>
      <c r="L43" s="36">
        <v>0</v>
      </c>
      <c r="M43" s="36">
        <v>6</v>
      </c>
      <c r="N43" s="9">
        <v>0</v>
      </c>
      <c r="O43" s="9">
        <v>0</v>
      </c>
      <c r="P43" s="9">
        <v>1</v>
      </c>
      <c r="Q43" s="12">
        <v>0</v>
      </c>
      <c r="R43" s="12">
        <v>34</v>
      </c>
    </row>
    <row r="44" spans="1:18" ht="15">
      <c r="A44" s="34">
        <v>39</v>
      </c>
      <c r="B44" s="35" t="s">
        <v>18</v>
      </c>
      <c r="C44" s="9">
        <f t="shared" si="2"/>
        <v>1575</v>
      </c>
      <c r="D44" s="9">
        <v>41</v>
      </c>
      <c r="E44" s="9">
        <v>276</v>
      </c>
      <c r="F44" s="9">
        <v>1202</v>
      </c>
      <c r="G44" s="9">
        <v>0</v>
      </c>
      <c r="H44" s="9">
        <v>5</v>
      </c>
      <c r="I44" s="8">
        <v>1</v>
      </c>
      <c r="J44" s="34">
        <v>39</v>
      </c>
      <c r="K44" s="35" t="s">
        <v>18</v>
      </c>
      <c r="L44" s="36">
        <v>0</v>
      </c>
      <c r="M44" s="36">
        <v>3</v>
      </c>
      <c r="N44" s="9">
        <v>0</v>
      </c>
      <c r="O44" s="9">
        <v>0</v>
      </c>
      <c r="P44" s="9">
        <v>1</v>
      </c>
      <c r="Q44" s="12">
        <v>0</v>
      </c>
      <c r="R44" s="12">
        <v>46</v>
      </c>
    </row>
    <row r="45" spans="1:18" ht="15">
      <c r="A45" s="34">
        <v>40</v>
      </c>
      <c r="B45" s="35" t="s">
        <v>44</v>
      </c>
      <c r="C45" s="9">
        <f t="shared" si="2"/>
        <v>1702</v>
      </c>
      <c r="D45" s="9">
        <v>35</v>
      </c>
      <c r="E45" s="9">
        <v>355</v>
      </c>
      <c r="F45" s="9">
        <v>1212</v>
      </c>
      <c r="G45" s="9">
        <v>0</v>
      </c>
      <c r="H45" s="9">
        <v>0</v>
      </c>
      <c r="I45" s="8">
        <v>4</v>
      </c>
      <c r="J45" s="34">
        <v>40</v>
      </c>
      <c r="K45" s="35" t="s">
        <v>44</v>
      </c>
      <c r="L45" s="36">
        <v>0</v>
      </c>
      <c r="M45" s="36">
        <v>4</v>
      </c>
      <c r="N45" s="9">
        <v>0</v>
      </c>
      <c r="O45" s="9">
        <v>10</v>
      </c>
      <c r="P45" s="9">
        <v>2</v>
      </c>
      <c r="Q45" s="12">
        <v>2</v>
      </c>
      <c r="R45" s="12">
        <v>78</v>
      </c>
    </row>
    <row r="46" spans="1:18" ht="15">
      <c r="A46" s="34">
        <v>41</v>
      </c>
      <c r="B46" s="35" t="s">
        <v>19</v>
      </c>
      <c r="C46" s="9">
        <f t="shared" si="2"/>
        <v>1440</v>
      </c>
      <c r="D46" s="9">
        <v>774</v>
      </c>
      <c r="E46" s="9">
        <v>253</v>
      </c>
      <c r="F46" s="9">
        <v>217</v>
      </c>
      <c r="G46" s="9">
        <v>0</v>
      </c>
      <c r="H46" s="9">
        <v>8</v>
      </c>
      <c r="I46" s="8">
        <v>2</v>
      </c>
      <c r="J46" s="34">
        <v>41</v>
      </c>
      <c r="K46" s="35" t="s">
        <v>19</v>
      </c>
      <c r="L46" s="36">
        <v>0</v>
      </c>
      <c r="M46" s="36">
        <v>159</v>
      </c>
      <c r="N46" s="9">
        <v>0</v>
      </c>
      <c r="O46" s="9">
        <v>0</v>
      </c>
      <c r="P46" s="9">
        <v>0</v>
      </c>
      <c r="Q46" s="12">
        <v>0</v>
      </c>
      <c r="R46" s="12">
        <v>27</v>
      </c>
    </row>
    <row r="47" spans="1:18" ht="13.5" thickBot="1">
      <c r="A47" s="39">
        <v>42</v>
      </c>
      <c r="B47" s="40" t="s">
        <v>45</v>
      </c>
      <c r="C47" s="10">
        <f t="shared" si="2"/>
        <v>13310</v>
      </c>
      <c r="D47" s="10">
        <v>6455</v>
      </c>
      <c r="E47" s="10">
        <v>1325</v>
      </c>
      <c r="F47" s="10">
        <v>3218</v>
      </c>
      <c r="G47" s="10">
        <v>332</v>
      </c>
      <c r="H47" s="10">
        <v>133</v>
      </c>
      <c r="I47" s="11">
        <v>49</v>
      </c>
      <c r="J47" s="39">
        <v>42</v>
      </c>
      <c r="K47" s="40" t="s">
        <v>45</v>
      </c>
      <c r="L47" s="41">
        <v>714</v>
      </c>
      <c r="M47" s="41">
        <v>964</v>
      </c>
      <c r="N47" s="10">
        <v>23</v>
      </c>
      <c r="O47" s="10">
        <v>2</v>
      </c>
      <c r="P47" s="10">
        <v>0</v>
      </c>
      <c r="Q47" s="13">
        <v>0</v>
      </c>
      <c r="R47" s="13">
        <v>95</v>
      </c>
    </row>
    <row r="52" spans="1:9" ht="15.75">
      <c r="A52" s="72" t="s">
        <v>77</v>
      </c>
      <c r="B52" s="72"/>
      <c r="C52" s="72"/>
      <c r="D52" s="72"/>
      <c r="E52" s="72"/>
      <c r="F52" s="72"/>
      <c r="G52" s="72"/>
      <c r="H52" s="72"/>
      <c r="I52" s="72"/>
    </row>
    <row r="53" spans="1:9" ht="15.75">
      <c r="A53" s="72" t="s">
        <v>72</v>
      </c>
      <c r="B53" s="72"/>
      <c r="C53" s="72"/>
      <c r="D53" s="72"/>
      <c r="E53" s="72"/>
      <c r="F53" s="72"/>
      <c r="G53" s="72"/>
      <c r="H53" s="72"/>
      <c r="I53" s="72"/>
    </row>
    <row r="54" ht="13.5" thickBot="1"/>
    <row r="55" spans="1:9" ht="102.75" customHeight="1" thickBot="1">
      <c r="A55" s="70"/>
      <c r="B55" s="71"/>
      <c r="C55" s="7" t="s">
        <v>0</v>
      </c>
      <c r="D55" s="42" t="s">
        <v>46</v>
      </c>
      <c r="E55" s="42" t="s">
        <v>78</v>
      </c>
      <c r="F55" s="42" t="s">
        <v>47</v>
      </c>
      <c r="G55" s="42" t="s">
        <v>68</v>
      </c>
      <c r="H55" s="42" t="s">
        <v>69</v>
      </c>
      <c r="I55" s="42" t="s">
        <v>79</v>
      </c>
    </row>
    <row r="56" spans="1:9" ht="13.5" thickBot="1">
      <c r="A56" s="73" t="s">
        <v>51</v>
      </c>
      <c r="B56" s="74"/>
      <c r="C56" s="20">
        <f>+D56+E56+F56+G56+H56+I56+C74+D74+E74+F74+G74+H74+I74</f>
        <v>85851</v>
      </c>
      <c r="D56" s="20">
        <f>+D57+D60+D63+D66</f>
        <v>15791</v>
      </c>
      <c r="E56" s="20">
        <f aca="true" t="shared" si="3" ref="E56:I56">+E57+E60+E63+E66</f>
        <v>12864</v>
      </c>
      <c r="F56" s="20">
        <f t="shared" si="3"/>
        <v>49754</v>
      </c>
      <c r="G56" s="20">
        <f t="shared" si="3"/>
        <v>1303</v>
      </c>
      <c r="H56" s="20">
        <f t="shared" si="3"/>
        <v>584</v>
      </c>
      <c r="I56" s="20">
        <f t="shared" si="3"/>
        <v>150</v>
      </c>
    </row>
    <row r="57" spans="1:9" ht="15">
      <c r="A57" s="23" t="s">
        <v>52</v>
      </c>
      <c r="B57" s="5"/>
      <c r="C57" s="18">
        <f>+C58+C59</f>
        <v>20715</v>
      </c>
      <c r="D57" s="18">
        <f aca="true" t="shared" si="4" ref="D57:I57">+D58+D59</f>
        <v>3210</v>
      </c>
      <c r="E57" s="18">
        <f t="shared" si="4"/>
        <v>3273</v>
      </c>
      <c r="F57" s="18">
        <f t="shared" si="4"/>
        <v>12985</v>
      </c>
      <c r="G57" s="18">
        <f t="shared" si="4"/>
        <v>187</v>
      </c>
      <c r="H57" s="18">
        <f t="shared" si="4"/>
        <v>86</v>
      </c>
      <c r="I57" s="18">
        <f t="shared" si="4"/>
        <v>22</v>
      </c>
    </row>
    <row r="58" spans="1:9" ht="15">
      <c r="A58" s="58" t="s">
        <v>53</v>
      </c>
      <c r="B58" s="59"/>
      <c r="C58" s="12">
        <f aca="true" t="shared" si="5" ref="C58:C59">+D58+E58+F58+G58+H58+I58+C76+D76+E76+F76+G76+H76+I76</f>
        <v>9947</v>
      </c>
      <c r="D58" s="12">
        <v>1547</v>
      </c>
      <c r="E58" s="12">
        <v>1324</v>
      </c>
      <c r="F58" s="12">
        <v>6370</v>
      </c>
      <c r="G58" s="12">
        <v>111</v>
      </c>
      <c r="H58" s="12">
        <v>59</v>
      </c>
      <c r="I58" s="12">
        <v>15</v>
      </c>
    </row>
    <row r="59" spans="1:9" ht="13.5" thickBot="1">
      <c r="A59" s="64" t="s">
        <v>54</v>
      </c>
      <c r="B59" s="65"/>
      <c r="C59" s="14">
        <f t="shared" si="5"/>
        <v>10768</v>
      </c>
      <c r="D59" s="14">
        <v>1663</v>
      </c>
      <c r="E59" s="14">
        <v>1949</v>
      </c>
      <c r="F59" s="14">
        <v>6615</v>
      </c>
      <c r="G59" s="14">
        <v>76</v>
      </c>
      <c r="H59" s="14">
        <v>27</v>
      </c>
      <c r="I59" s="14">
        <v>7</v>
      </c>
    </row>
    <row r="60" spans="1:9" ht="15">
      <c r="A60" s="22" t="s">
        <v>55</v>
      </c>
      <c r="B60" s="6"/>
      <c r="C60" s="17">
        <f>+C61+C62</f>
        <v>23168</v>
      </c>
      <c r="D60" s="17">
        <f aca="true" t="shared" si="6" ref="D60:I60">+D61+D62</f>
        <v>3256</v>
      </c>
      <c r="E60" s="17">
        <f t="shared" si="6"/>
        <v>3110</v>
      </c>
      <c r="F60" s="17">
        <f t="shared" si="6"/>
        <v>14986</v>
      </c>
      <c r="G60" s="17">
        <f t="shared" si="6"/>
        <v>457</v>
      </c>
      <c r="H60" s="17">
        <f t="shared" si="6"/>
        <v>148</v>
      </c>
      <c r="I60" s="17">
        <f t="shared" si="6"/>
        <v>44</v>
      </c>
    </row>
    <row r="61" spans="1:9" ht="15">
      <c r="A61" s="58" t="s">
        <v>56</v>
      </c>
      <c r="B61" s="59"/>
      <c r="C61" s="12">
        <f aca="true" t="shared" si="7" ref="C61:C62">+D61+E61+F61+G61+H61+I61+C79+D79+E79+F79+G79+H79+I79</f>
        <v>13338</v>
      </c>
      <c r="D61" s="12">
        <v>1822</v>
      </c>
      <c r="E61" s="12">
        <v>1764</v>
      </c>
      <c r="F61" s="12">
        <v>8892</v>
      </c>
      <c r="G61" s="12">
        <v>203</v>
      </c>
      <c r="H61" s="12">
        <v>78</v>
      </c>
      <c r="I61" s="12">
        <v>13</v>
      </c>
    </row>
    <row r="62" spans="1:9" ht="13.5" thickBot="1">
      <c r="A62" s="60" t="s">
        <v>57</v>
      </c>
      <c r="B62" s="61"/>
      <c r="C62" s="13">
        <f t="shared" si="7"/>
        <v>9830</v>
      </c>
      <c r="D62" s="13">
        <v>1434</v>
      </c>
      <c r="E62" s="13">
        <v>1346</v>
      </c>
      <c r="F62" s="13">
        <v>6094</v>
      </c>
      <c r="G62" s="13">
        <v>254</v>
      </c>
      <c r="H62" s="13">
        <v>70</v>
      </c>
      <c r="I62" s="13">
        <v>31</v>
      </c>
    </row>
    <row r="63" spans="1:9" ht="15">
      <c r="A63" s="66" t="s">
        <v>58</v>
      </c>
      <c r="B63" s="67"/>
      <c r="C63" s="18">
        <f>+C64+C65</f>
        <v>24745</v>
      </c>
      <c r="D63" s="18">
        <f aca="true" t="shared" si="8" ref="D63:I63">+D64+D65</f>
        <v>6871</v>
      </c>
      <c r="E63" s="18">
        <f t="shared" si="8"/>
        <v>3561</v>
      </c>
      <c r="F63" s="18">
        <f t="shared" si="8"/>
        <v>11133</v>
      </c>
      <c r="G63" s="18">
        <f t="shared" si="8"/>
        <v>434</v>
      </c>
      <c r="H63" s="18">
        <f t="shared" si="8"/>
        <v>290</v>
      </c>
      <c r="I63" s="18">
        <f t="shared" si="8"/>
        <v>61</v>
      </c>
    </row>
    <row r="64" spans="1:9" ht="15">
      <c r="A64" s="58" t="s">
        <v>59</v>
      </c>
      <c r="B64" s="59"/>
      <c r="C64" s="12">
        <f aca="true" t="shared" si="9" ref="C64:C65">+D64+E64+F64+G64+H64+I64+C82+D82+E82+F82+G82+H82+I82</f>
        <v>13808</v>
      </c>
      <c r="D64" s="12">
        <v>6559</v>
      </c>
      <c r="E64" s="12">
        <v>1325</v>
      </c>
      <c r="F64" s="12">
        <v>3509</v>
      </c>
      <c r="G64" s="12">
        <v>346</v>
      </c>
      <c r="H64" s="12">
        <v>198</v>
      </c>
      <c r="I64" s="12">
        <v>51</v>
      </c>
    </row>
    <row r="65" spans="1:9" ht="13.5" thickBot="1">
      <c r="A65" s="64" t="s">
        <v>60</v>
      </c>
      <c r="B65" s="65"/>
      <c r="C65" s="14">
        <f t="shared" si="9"/>
        <v>10937</v>
      </c>
      <c r="D65" s="14">
        <v>312</v>
      </c>
      <c r="E65" s="14">
        <v>2236</v>
      </c>
      <c r="F65" s="14">
        <v>7624</v>
      </c>
      <c r="G65" s="14">
        <v>88</v>
      </c>
      <c r="H65" s="14">
        <v>92</v>
      </c>
      <c r="I65" s="14">
        <v>10</v>
      </c>
    </row>
    <row r="66" spans="1:9" ht="15">
      <c r="A66" s="56" t="s">
        <v>61</v>
      </c>
      <c r="B66" s="57"/>
      <c r="C66" s="17">
        <f>+C67+C68</f>
        <v>17223</v>
      </c>
      <c r="D66" s="17">
        <f aca="true" t="shared" si="10" ref="D66:I66">+D67+D68</f>
        <v>2454</v>
      </c>
      <c r="E66" s="17">
        <f t="shared" si="10"/>
        <v>2920</v>
      </c>
      <c r="F66" s="17">
        <f t="shared" si="10"/>
        <v>10650</v>
      </c>
      <c r="G66" s="17">
        <f t="shared" si="10"/>
        <v>225</v>
      </c>
      <c r="H66" s="17">
        <f t="shared" si="10"/>
        <v>60</v>
      </c>
      <c r="I66" s="17">
        <f t="shared" si="10"/>
        <v>23</v>
      </c>
    </row>
    <row r="67" spans="1:9" ht="15">
      <c r="A67" s="58" t="s">
        <v>62</v>
      </c>
      <c r="B67" s="59"/>
      <c r="C67" s="12">
        <f aca="true" t="shared" si="11" ref="C67:C68">+D67+E67+F67+G67+H67+I67+C85+D85+E85+F85+G85+H85+I85</f>
        <v>10086</v>
      </c>
      <c r="D67" s="12">
        <v>1347</v>
      </c>
      <c r="E67" s="12">
        <v>2115</v>
      </c>
      <c r="F67" s="12">
        <v>5886</v>
      </c>
      <c r="G67" s="12">
        <v>122</v>
      </c>
      <c r="H67" s="12">
        <v>29</v>
      </c>
      <c r="I67" s="12">
        <v>9</v>
      </c>
    </row>
    <row r="68" spans="1:9" ht="13.5" thickBot="1">
      <c r="A68" s="60" t="s">
        <v>63</v>
      </c>
      <c r="B68" s="61"/>
      <c r="C68" s="13">
        <f t="shared" si="11"/>
        <v>7137</v>
      </c>
      <c r="D68" s="13">
        <v>1107</v>
      </c>
      <c r="E68" s="13">
        <v>805</v>
      </c>
      <c r="F68" s="13">
        <v>4764</v>
      </c>
      <c r="G68" s="13">
        <v>103</v>
      </c>
      <c r="H68" s="13">
        <v>31</v>
      </c>
      <c r="I68" s="13">
        <v>14</v>
      </c>
    </row>
    <row r="71" spans="1:2" ht="15">
      <c r="A71" s="63" t="s">
        <v>73</v>
      </c>
      <c r="B71" s="63"/>
    </row>
    <row r="72" ht="13.5" thickBot="1"/>
    <row r="73" spans="1:9" ht="77.25" customHeight="1" thickBot="1">
      <c r="A73" s="62"/>
      <c r="B73" s="62"/>
      <c r="C73" s="21" t="s">
        <v>74</v>
      </c>
      <c r="D73" s="21" t="s">
        <v>49</v>
      </c>
      <c r="E73" s="21" t="s">
        <v>70</v>
      </c>
      <c r="F73" s="43" t="s">
        <v>75</v>
      </c>
      <c r="G73" s="21" t="s">
        <v>66</v>
      </c>
      <c r="H73" s="21" t="s">
        <v>71</v>
      </c>
      <c r="I73" s="21" t="s">
        <v>67</v>
      </c>
    </row>
    <row r="74" spans="1:9" ht="13.5" customHeight="1" thickBot="1">
      <c r="A74" s="75" t="s">
        <v>51</v>
      </c>
      <c r="B74" s="75"/>
      <c r="C74" s="29">
        <f aca="true" t="shared" si="12" ref="C74:I74">+C75+C78+C81+C84</f>
        <v>714</v>
      </c>
      <c r="D74" s="29">
        <f t="shared" si="12"/>
        <v>2320</v>
      </c>
      <c r="E74" s="44">
        <f t="shared" si="12"/>
        <v>140</v>
      </c>
      <c r="F74" s="45">
        <f t="shared" si="12"/>
        <v>91</v>
      </c>
      <c r="G74" s="29">
        <f t="shared" si="12"/>
        <v>22</v>
      </c>
      <c r="H74" s="29">
        <f t="shared" si="12"/>
        <v>97</v>
      </c>
      <c r="I74" s="29">
        <f t="shared" si="12"/>
        <v>2021</v>
      </c>
    </row>
    <row r="75" spans="1:9" ht="12.75" customHeight="1">
      <c r="A75" s="23" t="s">
        <v>52</v>
      </c>
      <c r="B75" s="46"/>
      <c r="C75" s="18">
        <f aca="true" t="shared" si="13" ref="C75:I75">+C76+C77</f>
        <v>0</v>
      </c>
      <c r="D75" s="18">
        <f t="shared" si="13"/>
        <v>416</v>
      </c>
      <c r="E75" s="47">
        <f t="shared" si="13"/>
        <v>27</v>
      </c>
      <c r="F75" s="47">
        <f t="shared" si="13"/>
        <v>24</v>
      </c>
      <c r="G75" s="18">
        <f t="shared" si="13"/>
        <v>2</v>
      </c>
      <c r="H75" s="18">
        <f t="shared" si="13"/>
        <v>3</v>
      </c>
      <c r="I75" s="48">
        <f t="shared" si="13"/>
        <v>480</v>
      </c>
    </row>
    <row r="76" spans="1:9" ht="12.75" customHeight="1">
      <c r="A76" s="58" t="s">
        <v>53</v>
      </c>
      <c r="B76" s="59"/>
      <c r="C76" s="12">
        <v>0</v>
      </c>
      <c r="D76" s="12">
        <v>226</v>
      </c>
      <c r="E76" s="49">
        <v>26</v>
      </c>
      <c r="F76" s="49">
        <v>0</v>
      </c>
      <c r="G76" s="12">
        <v>2</v>
      </c>
      <c r="H76" s="12">
        <v>3</v>
      </c>
      <c r="I76" s="15">
        <v>264</v>
      </c>
    </row>
    <row r="77" spans="1:9" ht="13.5" customHeight="1" thickBot="1">
      <c r="A77" s="64" t="s">
        <v>54</v>
      </c>
      <c r="B77" s="65"/>
      <c r="C77" s="14">
        <v>0</v>
      </c>
      <c r="D77" s="14">
        <v>190</v>
      </c>
      <c r="E77" s="50">
        <v>1</v>
      </c>
      <c r="F77" s="51">
        <v>24</v>
      </c>
      <c r="G77" s="14">
        <v>0</v>
      </c>
      <c r="H77" s="14">
        <v>0</v>
      </c>
      <c r="I77" s="52">
        <v>216</v>
      </c>
    </row>
    <row r="78" spans="1:9" ht="12.75" customHeight="1">
      <c r="A78" s="22" t="s">
        <v>55</v>
      </c>
      <c r="B78" s="6"/>
      <c r="C78" s="17">
        <f aca="true" t="shared" si="14" ref="C78:I78">+C79+C80</f>
        <v>0</v>
      </c>
      <c r="D78" s="17">
        <f t="shared" si="14"/>
        <v>539</v>
      </c>
      <c r="E78" s="47">
        <f t="shared" si="14"/>
        <v>41</v>
      </c>
      <c r="F78" s="53">
        <f t="shared" si="14"/>
        <v>7</v>
      </c>
      <c r="G78" s="17">
        <f t="shared" si="14"/>
        <v>14</v>
      </c>
      <c r="H78" s="17">
        <f t="shared" si="14"/>
        <v>8</v>
      </c>
      <c r="I78" s="48">
        <f t="shared" si="14"/>
        <v>558</v>
      </c>
    </row>
    <row r="79" spans="1:9" ht="12.75" customHeight="1">
      <c r="A79" s="58" t="s">
        <v>56</v>
      </c>
      <c r="B79" s="59"/>
      <c r="C79" s="12">
        <v>0</v>
      </c>
      <c r="D79" s="12">
        <v>144</v>
      </c>
      <c r="E79" s="12">
        <v>22</v>
      </c>
      <c r="F79" s="12">
        <v>5</v>
      </c>
      <c r="G79" s="12">
        <v>11</v>
      </c>
      <c r="H79" s="18">
        <v>6</v>
      </c>
      <c r="I79" s="15">
        <v>378</v>
      </c>
    </row>
    <row r="80" spans="1:9" ht="13.5" customHeight="1" thickBot="1">
      <c r="A80" s="60" t="s">
        <v>57</v>
      </c>
      <c r="B80" s="61"/>
      <c r="C80" s="13">
        <v>0</v>
      </c>
      <c r="D80" s="13">
        <v>395</v>
      </c>
      <c r="E80" s="13">
        <v>19</v>
      </c>
      <c r="F80" s="13">
        <v>2</v>
      </c>
      <c r="G80" s="13">
        <v>3</v>
      </c>
      <c r="H80" s="13">
        <v>2</v>
      </c>
      <c r="I80" s="16">
        <v>180</v>
      </c>
    </row>
    <row r="81" spans="1:9" ht="12.75" customHeight="1">
      <c r="A81" s="66" t="s">
        <v>58</v>
      </c>
      <c r="B81" s="67"/>
      <c r="C81" s="18">
        <f aca="true" t="shared" si="15" ref="C81:I81">+C82+C83</f>
        <v>714</v>
      </c>
      <c r="D81" s="18">
        <f t="shared" si="15"/>
        <v>1144</v>
      </c>
      <c r="E81" s="18">
        <f t="shared" si="15"/>
        <v>27</v>
      </c>
      <c r="F81" s="17">
        <f t="shared" si="15"/>
        <v>5</v>
      </c>
      <c r="G81" s="18">
        <f t="shared" si="15"/>
        <v>1</v>
      </c>
      <c r="H81" s="54">
        <f t="shared" si="15"/>
        <v>2</v>
      </c>
      <c r="I81" s="55">
        <f t="shared" si="15"/>
        <v>502</v>
      </c>
    </row>
    <row r="82" spans="1:9" ht="12.75" customHeight="1">
      <c r="A82" s="58" t="s">
        <v>59</v>
      </c>
      <c r="B82" s="59"/>
      <c r="C82" s="12">
        <v>714</v>
      </c>
      <c r="D82" s="12">
        <v>964</v>
      </c>
      <c r="E82" s="12">
        <v>23</v>
      </c>
      <c r="F82" s="12">
        <v>2</v>
      </c>
      <c r="G82" s="12">
        <v>0</v>
      </c>
      <c r="H82" s="12">
        <v>0</v>
      </c>
      <c r="I82" s="15">
        <v>117</v>
      </c>
    </row>
    <row r="83" spans="1:9" ht="13.5" customHeight="1" thickBot="1">
      <c r="A83" s="64" t="s">
        <v>60</v>
      </c>
      <c r="B83" s="65"/>
      <c r="C83" s="14">
        <v>0</v>
      </c>
      <c r="D83" s="14">
        <v>180</v>
      </c>
      <c r="E83" s="13">
        <v>4</v>
      </c>
      <c r="F83" s="13">
        <v>3</v>
      </c>
      <c r="G83" s="14">
        <v>1</v>
      </c>
      <c r="H83" s="14">
        <v>2</v>
      </c>
      <c r="I83" s="52">
        <v>385</v>
      </c>
    </row>
    <row r="84" spans="1:9" ht="12.75" customHeight="1">
      <c r="A84" s="56" t="s">
        <v>61</v>
      </c>
      <c r="B84" s="57"/>
      <c r="C84" s="17">
        <f aca="true" t="shared" si="16" ref="C84:I84">+C85+C86</f>
        <v>0</v>
      </c>
      <c r="D84" s="17">
        <f t="shared" si="16"/>
        <v>221</v>
      </c>
      <c r="E84" s="18">
        <f t="shared" si="16"/>
        <v>45</v>
      </c>
      <c r="F84" s="17">
        <f t="shared" si="16"/>
        <v>55</v>
      </c>
      <c r="G84" s="17">
        <f t="shared" si="16"/>
        <v>5</v>
      </c>
      <c r="H84" s="17">
        <f t="shared" si="16"/>
        <v>84</v>
      </c>
      <c r="I84" s="48">
        <f t="shared" si="16"/>
        <v>481</v>
      </c>
    </row>
    <row r="85" spans="1:9" ht="12.75" customHeight="1">
      <c r="A85" s="58" t="s">
        <v>62</v>
      </c>
      <c r="B85" s="59"/>
      <c r="C85" s="12">
        <v>0</v>
      </c>
      <c r="D85" s="12">
        <v>101</v>
      </c>
      <c r="E85" s="12">
        <v>3</v>
      </c>
      <c r="F85" s="12">
        <v>36</v>
      </c>
      <c r="G85" s="12">
        <v>2</v>
      </c>
      <c r="H85" s="12">
        <v>84</v>
      </c>
      <c r="I85" s="15">
        <v>352</v>
      </c>
    </row>
    <row r="86" spans="1:9" ht="13.5" customHeight="1" thickBot="1">
      <c r="A86" s="60" t="s">
        <v>63</v>
      </c>
      <c r="B86" s="61"/>
      <c r="C86" s="13">
        <v>0</v>
      </c>
      <c r="D86" s="13">
        <v>120</v>
      </c>
      <c r="E86" s="13">
        <v>42</v>
      </c>
      <c r="F86" s="13">
        <v>19</v>
      </c>
      <c r="G86" s="13">
        <v>3</v>
      </c>
      <c r="H86" s="13">
        <v>0</v>
      </c>
      <c r="I86" s="16">
        <v>129</v>
      </c>
    </row>
    <row r="90" ht="15">
      <c r="C90" s="1" t="s">
        <v>76</v>
      </c>
    </row>
  </sheetData>
  <mergeCells count="29">
    <mergeCell ref="A2:I2"/>
    <mergeCell ref="J2:K2"/>
    <mergeCell ref="A55:B55"/>
    <mergeCell ref="A83:B83"/>
    <mergeCell ref="A84:B84"/>
    <mergeCell ref="A52:I52"/>
    <mergeCell ref="A53:I53"/>
    <mergeCell ref="A56:B56"/>
    <mergeCell ref="A74:B74"/>
    <mergeCell ref="A58:B58"/>
    <mergeCell ref="A59:B59"/>
    <mergeCell ref="A61:B61"/>
    <mergeCell ref="A62:B62"/>
    <mergeCell ref="A63:B63"/>
    <mergeCell ref="A64:B64"/>
    <mergeCell ref="A65:B65"/>
    <mergeCell ref="A85:B85"/>
    <mergeCell ref="A86:B86"/>
    <mergeCell ref="A76:B76"/>
    <mergeCell ref="A77:B77"/>
    <mergeCell ref="A79:B79"/>
    <mergeCell ref="A80:B80"/>
    <mergeCell ref="A81:B81"/>
    <mergeCell ref="A82:B82"/>
    <mergeCell ref="A66:B66"/>
    <mergeCell ref="A67:B67"/>
    <mergeCell ref="A68:B68"/>
    <mergeCell ref="A73:B73"/>
    <mergeCell ref="A71:B71"/>
  </mergeCells>
  <printOptions/>
  <pageMargins left="0.75" right="0.75" top="1" bottom="1" header="0.55" footer="0.55"/>
  <pageSetup firstPageNumber="35" useFirstPageNumber="1" horizontalDpi="600" verticalDpi="600" orientation="portrait" pageOrder="overThenDown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2013-10-09T02:03:58Z</dcterms:modified>
  <cp:category/>
  <cp:version/>
  <cp:contentType/>
  <cp:contentStatus/>
</cp:coreProperties>
</file>