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7" i="1" l="1"/>
  <c r="C66" i="1"/>
  <c r="C64" i="1"/>
  <c r="C63" i="1"/>
  <c r="C61" i="1"/>
  <c r="C60" i="1"/>
  <c r="C58" i="1"/>
  <c r="C57" i="1"/>
  <c r="I83" i="1"/>
  <c r="I80" i="1"/>
  <c r="I77" i="1"/>
  <c r="I74" i="1"/>
  <c r="Q5" i="1"/>
  <c r="I73" i="1" l="1"/>
  <c r="H83" i="1"/>
  <c r="G83" i="1"/>
  <c r="F83" i="1"/>
  <c r="E83" i="1"/>
  <c r="D83" i="1"/>
  <c r="C83" i="1"/>
  <c r="H80" i="1"/>
  <c r="G80" i="1"/>
  <c r="F80" i="1"/>
  <c r="E80" i="1"/>
  <c r="D80" i="1"/>
  <c r="C80" i="1"/>
  <c r="H77" i="1"/>
  <c r="G77" i="1"/>
  <c r="F77" i="1"/>
  <c r="E77" i="1"/>
  <c r="D77" i="1"/>
  <c r="C77" i="1"/>
  <c r="H74" i="1"/>
  <c r="G74" i="1"/>
  <c r="F74" i="1"/>
  <c r="E74" i="1"/>
  <c r="D74" i="1"/>
  <c r="C74" i="1"/>
  <c r="D65" i="1"/>
  <c r="E65" i="1"/>
  <c r="F65" i="1"/>
  <c r="G65" i="1"/>
  <c r="H65" i="1"/>
  <c r="I65" i="1"/>
  <c r="D62" i="1"/>
  <c r="E62" i="1"/>
  <c r="F62" i="1"/>
  <c r="G62" i="1"/>
  <c r="H62" i="1"/>
  <c r="I62" i="1"/>
  <c r="D59" i="1"/>
  <c r="E59" i="1"/>
  <c r="F59" i="1"/>
  <c r="G59" i="1"/>
  <c r="H59" i="1"/>
  <c r="I59" i="1"/>
  <c r="D56" i="1"/>
  <c r="E56" i="1"/>
  <c r="F56" i="1"/>
  <c r="G56" i="1"/>
  <c r="H56" i="1"/>
  <c r="I56" i="1"/>
  <c r="H73" i="1"/>
  <c r="G73" i="1"/>
  <c r="F73" i="1"/>
  <c r="E73" i="1"/>
  <c r="D73" i="1"/>
  <c r="C73" i="1"/>
  <c r="F55" i="1"/>
  <c r="G55" i="1"/>
  <c r="H55" i="1"/>
  <c r="I55" i="1"/>
  <c r="D55" i="1"/>
  <c r="C65" i="1"/>
  <c r="C62" i="1"/>
  <c r="C59" i="1"/>
  <c r="C56" i="1"/>
  <c r="R5" i="1"/>
  <c r="C5" i="1" s="1"/>
  <c r="P5" i="1"/>
  <c r="O5" i="1"/>
  <c r="N5" i="1"/>
  <c r="M5" i="1"/>
  <c r="L5" i="1"/>
  <c r="I5" i="1"/>
  <c r="H5" i="1"/>
  <c r="G5" i="1"/>
  <c r="F5" i="1"/>
  <c r="E5" i="1"/>
  <c r="D5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E55" i="1" l="1"/>
  <c r="C55" i="1" s="1"/>
</calcChain>
</file>

<file path=xl/sharedStrings.xml><?xml version="1.0" encoding="utf-8"?>
<sst xmlns="http://schemas.openxmlformats.org/spreadsheetml/2006/main" count="148" uniqueCount="76">
  <si>
    <t>Total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</si>
  <si>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</si>
  <si>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</si>
  <si>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</si>
  <si>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</si>
  <si>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</si>
  <si>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</si>
  <si>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</si>
  <si>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</si>
  <si>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</si>
  <si>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</si>
  <si>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</si>
  <si>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</si>
  <si>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</si>
  <si>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Sibiu</t>
  </si>
  <si>
    <t>Suceava</t>
  </si>
  <si>
    <t>Teleorman</t>
  </si>
  <si>
    <t>Tulcea</t>
  </si>
  <si>
    <t>Vaslui</t>
  </si>
  <si>
    <t>Vrancea</t>
  </si>
  <si>
    <t>13. Numărul asistenţilor cu studii superioare pe judeţe şi ministere din sectorul public</t>
  </si>
  <si>
    <t>Nr. crt.</t>
  </si>
  <si>
    <t>Judeţul</t>
  </si>
  <si>
    <t>TOTAL</t>
  </si>
  <si>
    <t>Argeş</t>
  </si>
  <si>
    <t>Bacău</t>
  </si>
  <si>
    <t>Bistriţa-N.</t>
  </si>
  <si>
    <t>Botoşani</t>
  </si>
  <si>
    <t>Braşov</t>
  </si>
  <si>
    <t>Brăila</t>
  </si>
  <si>
    <t>Buzău</t>
  </si>
  <si>
    <t>Caraş-S.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</si>
  <si>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</si>
  <si>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</si>
  <si>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</si>
  <si>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</si>
  <si>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</si>
  <si>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</si>
  <si>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</si>
  <si>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</si>
  <si>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</si>
  <si>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</si>
  <si>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Satu-Mare</t>
  </si>
  <si>
    <t>Sălaj</t>
  </si>
  <si>
    <t>Timiş</t>
  </si>
  <si>
    <t>Vâlcea</t>
  </si>
  <si>
    <t>M.Bucureşti</t>
  </si>
  <si>
    <t>Ministerul Sănătăţii</t>
  </si>
  <si>
    <t>Consiliul Local Judeţean</t>
  </si>
  <si>
    <t>Ministerul Justiţiei</t>
  </si>
  <si>
    <t>Academia Română</t>
  </si>
  <si>
    <t>Alte ministere</t>
  </si>
  <si>
    <t>Ministerul Economiei, Comerţului şi Mediului de Afaceri</t>
  </si>
  <si>
    <t>Ministerul Educaţiei, Cercetării, Tineretului şi Sportului</t>
  </si>
  <si>
    <t>pe ministere, macroregiuni şi regiuni din sectorul public</t>
  </si>
  <si>
    <t xml:space="preserve">14. Numărul asistenţilor cu studii superioare 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</si>
  <si>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</si>
  <si>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</si>
  <si>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</si>
  <si>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</si>
  <si>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</si>
  <si>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</si>
  <si>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</si>
  <si>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</si>
  <si>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</si>
  <si>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</si>
  <si>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</si>
  <si>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</si>
  <si>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</si>
  <si>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 xml:space="preserve"> - continuare -</t>
  </si>
  <si>
    <t>Unităţi pt. persoane cu handicap</t>
  </si>
  <si>
    <t>Ministerul Trans-porturilor şi Infra-structurii</t>
  </si>
  <si>
    <t>Casa Naţională de Asigurări de Sănătate</t>
  </si>
  <si>
    <t>Agenţi ec.-sect.public (neincluşi pe SAN public DSP)</t>
  </si>
  <si>
    <t>Casa Naţională de Pensii Publice</t>
  </si>
  <si>
    <t>Direcţia de Sănătate Publică - Sectorul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</si>
</sst>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(W1)"/>
      <family val="1"/>
    </font>
    <font>
      <sz val="10"/>
      <color indexed="8"/>
      <name val="Times New (W1)"/>
      <family val="1"/>
    </font>
    <font>
      <sz val="10"/>
      <name val="Times New (W1)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4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6" fillId="0" borderId="1" xfId="0" applyFont="1" applyBorder="1"/>
    <xf numFmtId="0" fontId="5" fillId="0" borderId="4" xfId="0" applyFont="1" applyFill="1" applyBorder="1" applyAlignment="1" applyProtection="1"/>
    <xf numFmtId="0" fontId="3" fillId="0" borderId="0" xfId="0" applyFont="1" applyAlignment="1"/>
    <xf numFmtId="1" fontId="2" fillId="0" borderId="9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2" fillId="0" borderId="0" xfId="0" quotePrefix="1" applyNumberFormat="1" applyFont="1"/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" fontId="1" fillId="0" borderId="3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1" fontId="7" fillId="0" borderId="1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0" fontId="5" fillId="0" borderId="38" xfId="0" applyFont="1" applyFill="1" applyBorder="1" applyAlignment="1" applyProtection="1"/>
    <xf numFmtId="1" fontId="2" fillId="0" borderId="20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view="pageLayout" zoomScaleNormal="100" workbookViewId="0">
      <selection activeCell="E54" sqref="E54"/>
    </sheetView>
  </sheetViews>
  <sheetFormatPr defaultRowHeight="12.75"/>
  <cols>
    <col min="1" max="1" width="3.7109375" style="59" customWidth="1"/>
    <col min="2" max="2" width="13" style="1" customWidth="1"/>
    <col min="3" max="3" width="9.140625" style="1" customWidth="1"/>
    <col min="4" max="4" width="10.140625" style="1" customWidth="1"/>
    <col min="5" max="5" width="9.85546875" style="1" customWidth="1"/>
    <col min="6" max="6" width="9.7109375" style="1" customWidth="1"/>
    <col min="7" max="7" width="9.140625" style="14" customWidth="1"/>
    <col min="8" max="9" width="10.5703125" style="1" customWidth="1"/>
    <col min="10" max="10" width="4.5703125" style="14" customWidth="1"/>
    <col min="11" max="11" width="11.42578125" style="1" customWidth="1"/>
    <col min="12" max="12" width="9.140625" style="1" customWidth="1"/>
    <col min="13" max="13" width="8.28515625" style="1" customWidth="1"/>
    <col min="14" max="17" width="10.28515625" style="1" customWidth="1"/>
    <col min="18" max="18" width="11" style="1" customWidth="1"/>
    <col min="19" max="16384" width="9.140625" style="1"/>
  </cols>
  <sheetData>
    <row r="1" spans="1:18" ht="15.75">
      <c r="A1" s="111" t="s">
        <v>20</v>
      </c>
      <c r="B1" s="111"/>
      <c r="C1" s="111"/>
      <c r="D1" s="111"/>
      <c r="E1" s="111"/>
      <c r="F1" s="111"/>
      <c r="G1" s="111"/>
      <c r="H1" s="111"/>
      <c r="I1" s="111"/>
      <c r="J1" s="13"/>
      <c r="K1" s="7"/>
    </row>
    <row r="3" spans="1:18" ht="13.5" thickBot="1"/>
    <row r="4" spans="1:18" ht="102.75" customHeight="1" thickBot="1">
      <c r="A4" s="10" t="s">
        <v>21</v>
      </c>
      <c r="B4" s="11" t="s">
        <v>22</v>
      </c>
      <c r="C4" s="10" t="s">
        <v>0</v>
      </c>
      <c r="D4" s="10" t="s">
        <v>47</v>
      </c>
      <c r="E4" s="10" t="s">
        <v>75</v>
      </c>
      <c r="F4" s="10" t="s">
        <v>48</v>
      </c>
      <c r="G4" s="47" t="s">
        <v>71</v>
      </c>
      <c r="H4" s="10" t="s">
        <v>49</v>
      </c>
      <c r="I4" s="10" t="s">
        <v>74</v>
      </c>
      <c r="J4" s="10" t="s">
        <v>21</v>
      </c>
      <c r="K4" s="11" t="s">
        <v>22</v>
      </c>
      <c r="L4" s="10" t="s">
        <v>50</v>
      </c>
      <c r="M4" s="10" t="s">
        <v>51</v>
      </c>
      <c r="N4" s="10" t="s">
        <v>53</v>
      </c>
      <c r="O4" s="10" t="s">
        <v>52</v>
      </c>
      <c r="P4" s="77" t="s">
        <v>72</v>
      </c>
      <c r="Q4" s="77" t="s">
        <v>73</v>
      </c>
      <c r="R4" s="77" t="s">
        <v>70</v>
      </c>
    </row>
    <row r="5" spans="1:18" ht="15.75" customHeight="1" thickBot="1">
      <c r="A5" s="12"/>
      <c r="B5" s="2" t="s">
        <v>23</v>
      </c>
      <c r="C5" s="9">
        <f>+D5+E5+F5+G5+H5+I5+L5+M5+N5+O5+P5+Q5+R5</f>
        <v>8435</v>
      </c>
      <c r="D5" s="9">
        <f>SUM(D6:D47)</f>
        <v>2550</v>
      </c>
      <c r="E5" s="9">
        <f t="shared" ref="E5:I5" si="0">SUM(E6:E47)</f>
        <v>459</v>
      </c>
      <c r="F5" s="9">
        <f t="shared" si="0"/>
        <v>4901</v>
      </c>
      <c r="G5" s="74">
        <f t="shared" si="0"/>
        <v>160</v>
      </c>
      <c r="H5" s="9">
        <f t="shared" si="0"/>
        <v>28</v>
      </c>
      <c r="I5" s="64">
        <f t="shared" si="0"/>
        <v>23</v>
      </c>
      <c r="J5" s="15"/>
      <c r="K5" s="2" t="s">
        <v>23</v>
      </c>
      <c r="L5" s="9">
        <f t="shared" ref="L5:R5" si="1">SUM(L6:L47)</f>
        <v>83</v>
      </c>
      <c r="M5" s="9">
        <f t="shared" si="1"/>
        <v>143</v>
      </c>
      <c r="N5" s="9">
        <f t="shared" si="1"/>
        <v>8</v>
      </c>
      <c r="O5" s="48">
        <f t="shared" si="1"/>
        <v>3</v>
      </c>
      <c r="P5" s="64">
        <f t="shared" si="1"/>
        <v>1</v>
      </c>
      <c r="Q5" s="64">
        <f t="shared" si="1"/>
        <v>1</v>
      </c>
      <c r="R5" s="78">
        <f t="shared" si="1"/>
        <v>75</v>
      </c>
    </row>
    <row r="6" spans="1:18">
      <c r="A6" s="87">
        <v>1</v>
      </c>
      <c r="B6" s="3" t="s">
        <v>1</v>
      </c>
      <c r="C6" s="8">
        <f t="shared" ref="C6:C47" si="2">+D6+E6+F6+G6+H6+I6+L6+M6+N6+O6+P6+R6</f>
        <v>147</v>
      </c>
      <c r="D6" s="8">
        <v>1</v>
      </c>
      <c r="E6" s="8">
        <v>10</v>
      </c>
      <c r="F6" s="8">
        <v>136</v>
      </c>
      <c r="G6" s="75">
        <v>0</v>
      </c>
      <c r="H6" s="8">
        <v>0</v>
      </c>
      <c r="I6" s="88">
        <v>0</v>
      </c>
      <c r="J6" s="94">
        <v>1</v>
      </c>
      <c r="K6" s="95" t="s">
        <v>1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109">
        <v>0</v>
      </c>
      <c r="R6" s="97">
        <v>0</v>
      </c>
    </row>
    <row r="7" spans="1:18">
      <c r="A7" s="89">
        <v>2</v>
      </c>
      <c r="B7" s="4" t="s">
        <v>2</v>
      </c>
      <c r="C7" s="61">
        <f t="shared" si="2"/>
        <v>152</v>
      </c>
      <c r="D7" s="61">
        <v>6</v>
      </c>
      <c r="E7" s="61">
        <v>17</v>
      </c>
      <c r="F7" s="61">
        <v>128</v>
      </c>
      <c r="G7" s="76">
        <v>0</v>
      </c>
      <c r="H7" s="61">
        <v>0</v>
      </c>
      <c r="I7" s="90">
        <v>0</v>
      </c>
      <c r="J7" s="16">
        <v>2</v>
      </c>
      <c r="K7" s="4" t="s">
        <v>2</v>
      </c>
      <c r="L7" s="61">
        <v>0</v>
      </c>
      <c r="M7" s="61">
        <v>1</v>
      </c>
      <c r="N7" s="61">
        <v>0</v>
      </c>
      <c r="O7" s="61">
        <v>0</v>
      </c>
      <c r="P7" s="61">
        <v>0</v>
      </c>
      <c r="Q7" s="39">
        <v>0</v>
      </c>
      <c r="R7" s="90">
        <v>0</v>
      </c>
    </row>
    <row r="8" spans="1:18">
      <c r="A8" s="89">
        <v>3</v>
      </c>
      <c r="B8" s="4" t="s">
        <v>24</v>
      </c>
      <c r="C8" s="61">
        <f t="shared" si="2"/>
        <v>163</v>
      </c>
      <c r="D8" s="61">
        <v>0</v>
      </c>
      <c r="E8" s="61">
        <v>5</v>
      </c>
      <c r="F8" s="61">
        <v>151</v>
      </c>
      <c r="G8" s="76">
        <v>0</v>
      </c>
      <c r="H8" s="61">
        <v>0</v>
      </c>
      <c r="I8" s="90">
        <v>1</v>
      </c>
      <c r="J8" s="16">
        <v>3</v>
      </c>
      <c r="K8" s="4" t="s">
        <v>24</v>
      </c>
      <c r="L8" s="61">
        <v>0</v>
      </c>
      <c r="M8" s="61">
        <v>0</v>
      </c>
      <c r="N8" s="61">
        <v>1</v>
      </c>
      <c r="O8" s="61">
        <v>0</v>
      </c>
      <c r="P8" s="61">
        <v>0</v>
      </c>
      <c r="Q8" s="39">
        <v>0</v>
      </c>
      <c r="R8" s="90">
        <v>5</v>
      </c>
    </row>
    <row r="9" spans="1:18">
      <c r="A9" s="89">
        <v>4</v>
      </c>
      <c r="B9" s="4" t="s">
        <v>25</v>
      </c>
      <c r="C9" s="61">
        <f t="shared" si="2"/>
        <v>27</v>
      </c>
      <c r="D9" s="61">
        <v>0</v>
      </c>
      <c r="E9" s="61">
        <v>0</v>
      </c>
      <c r="F9" s="61">
        <v>26</v>
      </c>
      <c r="G9" s="76">
        <v>0</v>
      </c>
      <c r="H9" s="61">
        <v>0</v>
      </c>
      <c r="I9" s="90">
        <v>0</v>
      </c>
      <c r="J9" s="16">
        <v>4</v>
      </c>
      <c r="K9" s="4" t="s">
        <v>25</v>
      </c>
      <c r="L9" s="61">
        <v>0</v>
      </c>
      <c r="M9" s="61">
        <v>0</v>
      </c>
      <c r="N9" s="61">
        <v>0</v>
      </c>
      <c r="O9" s="61">
        <v>0</v>
      </c>
      <c r="P9" s="61">
        <v>1</v>
      </c>
      <c r="Q9" s="39">
        <v>0</v>
      </c>
      <c r="R9" s="90">
        <v>0</v>
      </c>
    </row>
    <row r="10" spans="1:18">
      <c r="A10" s="89">
        <v>5</v>
      </c>
      <c r="B10" s="4" t="s">
        <v>3</v>
      </c>
      <c r="C10" s="61">
        <f t="shared" si="2"/>
        <v>365</v>
      </c>
      <c r="D10" s="61">
        <v>24</v>
      </c>
      <c r="E10" s="61">
        <v>14</v>
      </c>
      <c r="F10" s="61">
        <v>277</v>
      </c>
      <c r="G10" s="76">
        <v>15</v>
      </c>
      <c r="H10" s="61">
        <v>0</v>
      </c>
      <c r="I10" s="90">
        <v>0</v>
      </c>
      <c r="J10" s="16">
        <v>5</v>
      </c>
      <c r="K10" s="4" t="s">
        <v>3</v>
      </c>
      <c r="L10" s="61">
        <v>0</v>
      </c>
      <c r="M10" s="61">
        <v>34</v>
      </c>
      <c r="N10" s="61">
        <v>0</v>
      </c>
      <c r="O10" s="61">
        <v>0</v>
      </c>
      <c r="P10" s="61">
        <v>0</v>
      </c>
      <c r="Q10" s="39">
        <v>0</v>
      </c>
      <c r="R10" s="90">
        <v>1</v>
      </c>
    </row>
    <row r="11" spans="1:18">
      <c r="A11" s="89">
        <v>6</v>
      </c>
      <c r="B11" s="4" t="s">
        <v>26</v>
      </c>
      <c r="C11" s="61">
        <f t="shared" si="2"/>
        <v>32</v>
      </c>
      <c r="D11" s="61">
        <v>1</v>
      </c>
      <c r="E11" s="61">
        <v>1</v>
      </c>
      <c r="F11" s="61">
        <v>30</v>
      </c>
      <c r="G11" s="76">
        <v>0</v>
      </c>
      <c r="H11" s="61">
        <v>0</v>
      </c>
      <c r="I11" s="90">
        <v>0</v>
      </c>
      <c r="J11" s="16">
        <v>6</v>
      </c>
      <c r="K11" s="4" t="s">
        <v>26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39">
        <v>0</v>
      </c>
      <c r="R11" s="90">
        <v>0</v>
      </c>
    </row>
    <row r="12" spans="1:18">
      <c r="A12" s="89">
        <v>7</v>
      </c>
      <c r="B12" s="4" t="s">
        <v>27</v>
      </c>
      <c r="C12" s="61">
        <f t="shared" si="2"/>
        <v>220</v>
      </c>
      <c r="D12" s="61">
        <v>5</v>
      </c>
      <c r="E12" s="61">
        <v>5</v>
      </c>
      <c r="F12" s="61">
        <v>208</v>
      </c>
      <c r="G12" s="76">
        <v>0</v>
      </c>
      <c r="H12" s="61">
        <v>1</v>
      </c>
      <c r="I12" s="90">
        <v>1</v>
      </c>
      <c r="J12" s="16">
        <v>7</v>
      </c>
      <c r="K12" s="4" t="s">
        <v>27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39">
        <v>0</v>
      </c>
      <c r="R12" s="90">
        <v>0</v>
      </c>
    </row>
    <row r="13" spans="1:18">
      <c r="A13" s="89">
        <v>8</v>
      </c>
      <c r="B13" s="4" t="s">
        <v>28</v>
      </c>
      <c r="C13" s="61">
        <f t="shared" si="2"/>
        <v>342</v>
      </c>
      <c r="D13" s="61">
        <v>3</v>
      </c>
      <c r="E13" s="61">
        <v>20</v>
      </c>
      <c r="F13" s="61">
        <v>299</v>
      </c>
      <c r="G13" s="76">
        <v>10</v>
      </c>
      <c r="H13" s="61">
        <v>0</v>
      </c>
      <c r="I13" s="90">
        <v>0</v>
      </c>
      <c r="J13" s="16">
        <v>8</v>
      </c>
      <c r="K13" s="4" t="s">
        <v>28</v>
      </c>
      <c r="L13" s="61">
        <v>0</v>
      </c>
      <c r="M13" s="61">
        <v>8</v>
      </c>
      <c r="N13" s="61">
        <v>0</v>
      </c>
      <c r="O13" s="61">
        <v>1</v>
      </c>
      <c r="P13" s="61">
        <v>0</v>
      </c>
      <c r="Q13" s="39">
        <v>0</v>
      </c>
      <c r="R13" s="90">
        <v>1</v>
      </c>
    </row>
    <row r="14" spans="1:18">
      <c r="A14" s="89">
        <v>9</v>
      </c>
      <c r="B14" s="4" t="s">
        <v>29</v>
      </c>
      <c r="C14" s="61">
        <f t="shared" si="2"/>
        <v>52</v>
      </c>
      <c r="D14" s="61">
        <v>1</v>
      </c>
      <c r="E14" s="61">
        <v>5</v>
      </c>
      <c r="F14" s="61">
        <v>46</v>
      </c>
      <c r="G14" s="76">
        <v>0</v>
      </c>
      <c r="H14" s="61">
        <v>0</v>
      </c>
      <c r="I14" s="90">
        <v>0</v>
      </c>
      <c r="J14" s="16">
        <v>9</v>
      </c>
      <c r="K14" s="4" t="s">
        <v>29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39">
        <v>0</v>
      </c>
      <c r="R14" s="90">
        <v>0</v>
      </c>
    </row>
    <row r="15" spans="1:18">
      <c r="A15" s="89">
        <v>10</v>
      </c>
      <c r="B15" s="4" t="s">
        <v>30</v>
      </c>
      <c r="C15" s="61">
        <f t="shared" si="2"/>
        <v>125</v>
      </c>
      <c r="D15" s="61">
        <v>7</v>
      </c>
      <c r="E15" s="61">
        <v>3</v>
      </c>
      <c r="F15" s="61">
        <v>113</v>
      </c>
      <c r="G15" s="76">
        <v>1</v>
      </c>
      <c r="H15" s="61">
        <v>0</v>
      </c>
      <c r="I15" s="90">
        <v>0</v>
      </c>
      <c r="J15" s="16">
        <v>10</v>
      </c>
      <c r="K15" s="4" t="s">
        <v>30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39">
        <v>0</v>
      </c>
      <c r="R15" s="90">
        <v>1</v>
      </c>
    </row>
    <row r="16" spans="1:18">
      <c r="A16" s="89">
        <v>11</v>
      </c>
      <c r="B16" s="4" t="s">
        <v>31</v>
      </c>
      <c r="C16" s="61">
        <f t="shared" si="2"/>
        <v>9</v>
      </c>
      <c r="D16" s="61">
        <v>0</v>
      </c>
      <c r="E16" s="61">
        <v>0</v>
      </c>
      <c r="F16" s="61">
        <v>9</v>
      </c>
      <c r="G16" s="76">
        <v>0</v>
      </c>
      <c r="H16" s="61">
        <v>0</v>
      </c>
      <c r="I16" s="90">
        <v>0</v>
      </c>
      <c r="J16" s="16">
        <v>11</v>
      </c>
      <c r="K16" s="4" t="s">
        <v>31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39">
        <v>0</v>
      </c>
      <c r="R16" s="90">
        <v>0</v>
      </c>
    </row>
    <row r="17" spans="1:18">
      <c r="A17" s="89">
        <v>12</v>
      </c>
      <c r="B17" s="4" t="s">
        <v>32</v>
      </c>
      <c r="C17" s="61">
        <f t="shared" si="2"/>
        <v>18</v>
      </c>
      <c r="D17" s="61">
        <v>1</v>
      </c>
      <c r="E17" s="61">
        <v>0</v>
      </c>
      <c r="F17" s="61">
        <v>13</v>
      </c>
      <c r="G17" s="76">
        <v>0</v>
      </c>
      <c r="H17" s="61">
        <v>0</v>
      </c>
      <c r="I17" s="90">
        <v>0</v>
      </c>
      <c r="J17" s="16">
        <v>12</v>
      </c>
      <c r="K17" s="4" t="s">
        <v>32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39">
        <v>0</v>
      </c>
      <c r="R17" s="90">
        <v>4</v>
      </c>
    </row>
    <row r="18" spans="1:18">
      <c r="A18" s="89">
        <v>13</v>
      </c>
      <c r="B18" s="4" t="s">
        <v>4</v>
      </c>
      <c r="C18" s="61">
        <f t="shared" si="2"/>
        <v>1476</v>
      </c>
      <c r="D18" s="61">
        <v>844</v>
      </c>
      <c r="E18" s="61">
        <v>34</v>
      </c>
      <c r="F18" s="61">
        <v>487</v>
      </c>
      <c r="G18" s="76">
        <v>59</v>
      </c>
      <c r="H18" s="61">
        <v>16</v>
      </c>
      <c r="I18" s="90">
        <v>0</v>
      </c>
      <c r="J18" s="16">
        <v>13</v>
      </c>
      <c r="K18" s="4" t="s">
        <v>4</v>
      </c>
      <c r="L18" s="61">
        <v>0</v>
      </c>
      <c r="M18" s="61">
        <v>21</v>
      </c>
      <c r="N18" s="61">
        <v>2</v>
      </c>
      <c r="O18" s="61">
        <v>1</v>
      </c>
      <c r="P18" s="61">
        <v>0</v>
      </c>
      <c r="Q18" s="39">
        <v>0</v>
      </c>
      <c r="R18" s="90">
        <v>12</v>
      </c>
    </row>
    <row r="19" spans="1:18">
      <c r="A19" s="89">
        <v>14</v>
      </c>
      <c r="B19" s="4" t="s">
        <v>33</v>
      </c>
      <c r="C19" s="61">
        <f t="shared" si="2"/>
        <v>242</v>
      </c>
      <c r="D19" s="61">
        <v>12</v>
      </c>
      <c r="E19" s="61">
        <v>17</v>
      </c>
      <c r="F19" s="61">
        <v>203</v>
      </c>
      <c r="G19" s="76">
        <v>2</v>
      </c>
      <c r="H19" s="61">
        <v>0</v>
      </c>
      <c r="I19" s="90">
        <v>0</v>
      </c>
      <c r="J19" s="16">
        <v>14</v>
      </c>
      <c r="K19" s="4" t="s">
        <v>33</v>
      </c>
      <c r="L19" s="61">
        <v>0</v>
      </c>
      <c r="M19" s="61">
        <v>7</v>
      </c>
      <c r="N19" s="61">
        <v>0</v>
      </c>
      <c r="O19" s="61">
        <v>0</v>
      </c>
      <c r="P19" s="61">
        <v>0</v>
      </c>
      <c r="Q19" s="39">
        <v>0</v>
      </c>
      <c r="R19" s="90">
        <v>1</v>
      </c>
    </row>
    <row r="20" spans="1:18">
      <c r="A20" s="89">
        <v>15</v>
      </c>
      <c r="B20" s="4" t="s">
        <v>5</v>
      </c>
      <c r="C20" s="61">
        <f t="shared" si="2"/>
        <v>26</v>
      </c>
      <c r="D20" s="61">
        <v>9</v>
      </c>
      <c r="E20" s="61">
        <v>6</v>
      </c>
      <c r="F20" s="61">
        <v>11</v>
      </c>
      <c r="G20" s="76">
        <v>0</v>
      </c>
      <c r="H20" s="61">
        <v>0</v>
      </c>
      <c r="I20" s="90">
        <v>0</v>
      </c>
      <c r="J20" s="16">
        <v>15</v>
      </c>
      <c r="K20" s="4" t="s">
        <v>5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39">
        <v>0</v>
      </c>
      <c r="R20" s="90">
        <v>0</v>
      </c>
    </row>
    <row r="21" spans="1:18">
      <c r="A21" s="89">
        <v>16</v>
      </c>
      <c r="B21" s="4" t="s">
        <v>34</v>
      </c>
      <c r="C21" s="61">
        <f t="shared" si="2"/>
        <v>17</v>
      </c>
      <c r="D21" s="61">
        <v>1</v>
      </c>
      <c r="E21" s="61">
        <v>0</v>
      </c>
      <c r="F21" s="61">
        <v>16</v>
      </c>
      <c r="G21" s="76">
        <v>0</v>
      </c>
      <c r="H21" s="61">
        <v>0</v>
      </c>
      <c r="I21" s="90">
        <v>0</v>
      </c>
      <c r="J21" s="16">
        <v>16</v>
      </c>
      <c r="K21" s="4" t="s">
        <v>34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39">
        <v>0</v>
      </c>
      <c r="R21" s="90">
        <v>0</v>
      </c>
    </row>
    <row r="22" spans="1:18">
      <c r="A22" s="89">
        <v>17</v>
      </c>
      <c r="B22" s="4" t="s">
        <v>6</v>
      </c>
      <c r="C22" s="61">
        <f t="shared" si="2"/>
        <v>391</v>
      </c>
      <c r="D22" s="61">
        <v>227</v>
      </c>
      <c r="E22" s="61">
        <v>64</v>
      </c>
      <c r="F22" s="61">
        <v>77</v>
      </c>
      <c r="G22" s="76">
        <v>3</v>
      </c>
      <c r="H22" s="61">
        <v>0</v>
      </c>
      <c r="I22" s="90">
        <v>0</v>
      </c>
      <c r="J22" s="16">
        <v>17</v>
      </c>
      <c r="K22" s="4" t="s">
        <v>6</v>
      </c>
      <c r="L22" s="61">
        <v>0</v>
      </c>
      <c r="M22" s="61">
        <v>20</v>
      </c>
      <c r="N22" s="61">
        <v>0</v>
      </c>
      <c r="O22" s="61">
        <v>0</v>
      </c>
      <c r="P22" s="61">
        <v>0</v>
      </c>
      <c r="Q22" s="39">
        <v>0</v>
      </c>
      <c r="R22" s="90">
        <v>0</v>
      </c>
    </row>
    <row r="23" spans="1:18">
      <c r="A23" s="89">
        <v>18</v>
      </c>
      <c r="B23" s="4" t="s">
        <v>35</v>
      </c>
      <c r="C23" s="61">
        <f t="shared" si="2"/>
        <v>122</v>
      </c>
      <c r="D23" s="61">
        <v>1</v>
      </c>
      <c r="E23" s="61">
        <v>0</v>
      </c>
      <c r="F23" s="61">
        <v>107</v>
      </c>
      <c r="G23" s="76">
        <v>13</v>
      </c>
      <c r="H23" s="61">
        <v>0</v>
      </c>
      <c r="I23" s="90">
        <v>0</v>
      </c>
      <c r="J23" s="16">
        <v>18</v>
      </c>
      <c r="K23" s="4" t="s">
        <v>35</v>
      </c>
      <c r="L23" s="61">
        <v>0</v>
      </c>
      <c r="M23" s="61">
        <v>0</v>
      </c>
      <c r="N23" s="61">
        <v>1</v>
      </c>
      <c r="O23" s="61">
        <v>0</v>
      </c>
      <c r="P23" s="61">
        <v>0</v>
      </c>
      <c r="Q23" s="39">
        <v>0</v>
      </c>
      <c r="R23" s="90">
        <v>0</v>
      </c>
    </row>
    <row r="24" spans="1:18">
      <c r="A24" s="89">
        <v>19</v>
      </c>
      <c r="B24" s="4" t="s">
        <v>7</v>
      </c>
      <c r="C24" s="61">
        <f t="shared" si="2"/>
        <v>50</v>
      </c>
      <c r="D24" s="61">
        <v>0</v>
      </c>
      <c r="E24" s="61">
        <v>4</v>
      </c>
      <c r="F24" s="61">
        <v>46</v>
      </c>
      <c r="G24" s="76">
        <v>0</v>
      </c>
      <c r="H24" s="61">
        <v>0</v>
      </c>
      <c r="I24" s="90">
        <v>0</v>
      </c>
      <c r="J24" s="16">
        <v>19</v>
      </c>
      <c r="K24" s="4" t="s">
        <v>7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39">
        <v>0</v>
      </c>
      <c r="R24" s="90">
        <v>0</v>
      </c>
    </row>
    <row r="25" spans="1:18">
      <c r="A25" s="89">
        <v>20</v>
      </c>
      <c r="B25" s="4" t="s">
        <v>8</v>
      </c>
      <c r="C25" s="61">
        <f t="shared" si="2"/>
        <v>124</v>
      </c>
      <c r="D25" s="61">
        <v>0</v>
      </c>
      <c r="E25" s="61">
        <v>6</v>
      </c>
      <c r="F25" s="61">
        <v>105</v>
      </c>
      <c r="G25" s="76">
        <v>0</v>
      </c>
      <c r="H25" s="61">
        <v>4</v>
      </c>
      <c r="I25" s="90">
        <v>0</v>
      </c>
      <c r="J25" s="16">
        <v>20</v>
      </c>
      <c r="K25" s="4" t="s">
        <v>8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39">
        <v>1</v>
      </c>
      <c r="R25" s="90">
        <v>9</v>
      </c>
    </row>
    <row r="26" spans="1:18">
      <c r="A26" s="89">
        <v>21</v>
      </c>
      <c r="B26" s="4" t="s">
        <v>9</v>
      </c>
      <c r="C26" s="61">
        <f t="shared" si="2"/>
        <v>9</v>
      </c>
      <c r="D26" s="61">
        <v>0</v>
      </c>
      <c r="E26" s="61">
        <v>5</v>
      </c>
      <c r="F26" s="61">
        <v>4</v>
      </c>
      <c r="G26" s="76">
        <v>0</v>
      </c>
      <c r="H26" s="61">
        <v>0</v>
      </c>
      <c r="I26" s="90">
        <v>0</v>
      </c>
      <c r="J26" s="16">
        <v>21</v>
      </c>
      <c r="K26" s="4" t="s">
        <v>9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39">
        <v>0</v>
      </c>
      <c r="R26" s="90">
        <v>0</v>
      </c>
    </row>
    <row r="27" spans="1:18">
      <c r="A27" s="89">
        <v>22</v>
      </c>
      <c r="B27" s="4" t="s">
        <v>10</v>
      </c>
      <c r="C27" s="61">
        <f t="shared" si="2"/>
        <v>241</v>
      </c>
      <c r="D27" s="61">
        <v>16</v>
      </c>
      <c r="E27" s="61">
        <v>0</v>
      </c>
      <c r="F27" s="61">
        <v>225</v>
      </c>
      <c r="G27" s="76">
        <v>0</v>
      </c>
      <c r="H27" s="61">
        <v>0</v>
      </c>
      <c r="I27" s="90">
        <v>0</v>
      </c>
      <c r="J27" s="16">
        <v>22</v>
      </c>
      <c r="K27" s="4" t="s">
        <v>10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39">
        <v>0</v>
      </c>
      <c r="R27" s="90">
        <v>0</v>
      </c>
    </row>
    <row r="28" spans="1:18">
      <c r="A28" s="89">
        <v>23</v>
      </c>
      <c r="B28" s="4" t="s">
        <v>36</v>
      </c>
      <c r="C28" s="61">
        <f t="shared" si="2"/>
        <v>48</v>
      </c>
      <c r="D28" s="61">
        <v>3</v>
      </c>
      <c r="E28" s="61">
        <v>4</v>
      </c>
      <c r="F28" s="61">
        <v>40</v>
      </c>
      <c r="G28" s="76">
        <v>0</v>
      </c>
      <c r="H28" s="61">
        <v>1</v>
      </c>
      <c r="I28" s="90">
        <v>0</v>
      </c>
      <c r="J28" s="16">
        <v>23</v>
      </c>
      <c r="K28" s="4" t="s">
        <v>36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39">
        <v>0</v>
      </c>
      <c r="R28" s="90">
        <v>0</v>
      </c>
    </row>
    <row r="29" spans="1:18">
      <c r="A29" s="89">
        <v>24</v>
      </c>
      <c r="B29" s="4" t="s">
        <v>37</v>
      </c>
      <c r="C29" s="61">
        <f t="shared" si="2"/>
        <v>555</v>
      </c>
      <c r="D29" s="61">
        <v>223</v>
      </c>
      <c r="E29" s="61">
        <v>34</v>
      </c>
      <c r="F29" s="61">
        <v>274</v>
      </c>
      <c r="G29" s="76">
        <v>20</v>
      </c>
      <c r="H29" s="61">
        <v>0</v>
      </c>
      <c r="I29" s="90">
        <v>1</v>
      </c>
      <c r="J29" s="16">
        <v>24</v>
      </c>
      <c r="K29" s="4" t="s">
        <v>37</v>
      </c>
      <c r="L29" s="61">
        <v>0</v>
      </c>
      <c r="M29" s="61">
        <v>3</v>
      </c>
      <c r="N29" s="61">
        <v>0</v>
      </c>
      <c r="O29" s="61">
        <v>0</v>
      </c>
      <c r="P29" s="61">
        <v>0</v>
      </c>
      <c r="Q29" s="39">
        <v>0</v>
      </c>
      <c r="R29" s="90">
        <v>0</v>
      </c>
    </row>
    <row r="30" spans="1:18">
      <c r="A30" s="89">
        <v>25</v>
      </c>
      <c r="B30" s="5" t="s">
        <v>11</v>
      </c>
      <c r="C30" s="61">
        <f t="shared" si="2"/>
        <v>30</v>
      </c>
      <c r="D30" s="61">
        <v>3</v>
      </c>
      <c r="E30" s="61">
        <v>0</v>
      </c>
      <c r="F30" s="61">
        <v>27</v>
      </c>
      <c r="G30" s="76">
        <v>0</v>
      </c>
      <c r="H30" s="61">
        <v>0</v>
      </c>
      <c r="I30" s="90">
        <v>0</v>
      </c>
      <c r="J30" s="16">
        <v>25</v>
      </c>
      <c r="K30" s="5" t="s">
        <v>11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39">
        <v>0</v>
      </c>
      <c r="R30" s="90">
        <v>0</v>
      </c>
    </row>
    <row r="31" spans="1:18">
      <c r="A31" s="89">
        <v>26</v>
      </c>
      <c r="B31" s="4" t="s">
        <v>38</v>
      </c>
      <c r="C31" s="61">
        <f t="shared" si="2"/>
        <v>122</v>
      </c>
      <c r="D31" s="61">
        <v>6</v>
      </c>
      <c r="E31" s="61">
        <v>8</v>
      </c>
      <c r="F31" s="61">
        <v>106</v>
      </c>
      <c r="G31" s="76">
        <v>0</v>
      </c>
      <c r="H31" s="61">
        <v>0</v>
      </c>
      <c r="I31" s="90">
        <v>0</v>
      </c>
      <c r="J31" s="16">
        <v>26</v>
      </c>
      <c r="K31" s="4" t="s">
        <v>38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39">
        <v>0</v>
      </c>
      <c r="R31" s="90">
        <v>2</v>
      </c>
    </row>
    <row r="32" spans="1:18">
      <c r="A32" s="89">
        <v>27</v>
      </c>
      <c r="B32" s="4" t="s">
        <v>39</v>
      </c>
      <c r="C32" s="61">
        <f t="shared" si="2"/>
        <v>129</v>
      </c>
      <c r="D32" s="61">
        <v>5</v>
      </c>
      <c r="E32" s="61">
        <v>5</v>
      </c>
      <c r="F32" s="61">
        <v>111</v>
      </c>
      <c r="G32" s="76">
        <v>6</v>
      </c>
      <c r="H32" s="61">
        <v>0</v>
      </c>
      <c r="I32" s="90">
        <v>0</v>
      </c>
      <c r="J32" s="16">
        <v>27</v>
      </c>
      <c r="K32" s="4" t="s">
        <v>39</v>
      </c>
      <c r="L32" s="61">
        <v>0</v>
      </c>
      <c r="M32" s="61">
        <v>0</v>
      </c>
      <c r="N32" s="61">
        <v>0</v>
      </c>
      <c r="O32" s="61">
        <v>1</v>
      </c>
      <c r="P32" s="61">
        <v>0</v>
      </c>
      <c r="Q32" s="39">
        <v>0</v>
      </c>
      <c r="R32" s="90">
        <v>1</v>
      </c>
    </row>
    <row r="33" spans="1:18">
      <c r="A33" s="89">
        <v>28</v>
      </c>
      <c r="B33" s="4" t="s">
        <v>40</v>
      </c>
      <c r="C33" s="61">
        <f t="shared" si="2"/>
        <v>172</v>
      </c>
      <c r="D33" s="61">
        <v>100</v>
      </c>
      <c r="E33" s="61">
        <v>30</v>
      </c>
      <c r="F33" s="61">
        <v>34</v>
      </c>
      <c r="G33" s="76">
        <v>0</v>
      </c>
      <c r="H33" s="61">
        <v>0</v>
      </c>
      <c r="I33" s="90">
        <v>0</v>
      </c>
      <c r="J33" s="16">
        <v>28</v>
      </c>
      <c r="K33" s="4" t="s">
        <v>40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39">
        <v>0</v>
      </c>
      <c r="R33" s="90">
        <v>8</v>
      </c>
    </row>
    <row r="34" spans="1:18">
      <c r="A34" s="89">
        <v>29</v>
      </c>
      <c r="B34" s="4" t="s">
        <v>41</v>
      </c>
      <c r="C34" s="61">
        <f t="shared" si="2"/>
        <v>13</v>
      </c>
      <c r="D34" s="61">
        <v>0</v>
      </c>
      <c r="E34" s="61">
        <v>1</v>
      </c>
      <c r="F34" s="61">
        <v>8</v>
      </c>
      <c r="G34" s="76">
        <v>0</v>
      </c>
      <c r="H34" s="61">
        <v>0</v>
      </c>
      <c r="I34" s="90">
        <v>0</v>
      </c>
      <c r="J34" s="16">
        <v>29</v>
      </c>
      <c r="K34" s="4" t="s">
        <v>41</v>
      </c>
      <c r="L34" s="61">
        <v>0</v>
      </c>
      <c r="M34" s="61">
        <v>2</v>
      </c>
      <c r="N34" s="61">
        <v>0</v>
      </c>
      <c r="O34" s="61">
        <v>0</v>
      </c>
      <c r="P34" s="61">
        <v>0</v>
      </c>
      <c r="Q34" s="39">
        <v>0</v>
      </c>
      <c r="R34" s="90">
        <v>2</v>
      </c>
    </row>
    <row r="35" spans="1:18">
      <c r="A35" s="89">
        <v>30</v>
      </c>
      <c r="B35" s="4" t="s">
        <v>12</v>
      </c>
      <c r="C35" s="61">
        <f t="shared" si="2"/>
        <v>43</v>
      </c>
      <c r="D35" s="61">
        <v>1</v>
      </c>
      <c r="E35" s="61">
        <v>11</v>
      </c>
      <c r="F35" s="61">
        <v>28</v>
      </c>
      <c r="G35" s="76">
        <v>0</v>
      </c>
      <c r="H35" s="61">
        <v>0</v>
      </c>
      <c r="I35" s="90">
        <v>0</v>
      </c>
      <c r="J35" s="16">
        <v>30</v>
      </c>
      <c r="K35" s="4" t="s">
        <v>12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39">
        <v>0</v>
      </c>
      <c r="R35" s="90">
        <v>3</v>
      </c>
    </row>
    <row r="36" spans="1:18">
      <c r="A36" s="89">
        <v>31</v>
      </c>
      <c r="B36" s="4" t="s">
        <v>13</v>
      </c>
      <c r="C36" s="61">
        <f t="shared" si="2"/>
        <v>119</v>
      </c>
      <c r="D36" s="61">
        <v>0</v>
      </c>
      <c r="E36" s="61">
        <v>1</v>
      </c>
      <c r="F36" s="61">
        <v>116</v>
      </c>
      <c r="G36" s="76">
        <v>0</v>
      </c>
      <c r="H36" s="61">
        <v>0</v>
      </c>
      <c r="I36" s="90">
        <v>0</v>
      </c>
      <c r="J36" s="16">
        <v>31</v>
      </c>
      <c r="K36" s="4" t="s">
        <v>13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39">
        <v>0</v>
      </c>
      <c r="R36" s="90">
        <v>2</v>
      </c>
    </row>
    <row r="37" spans="1:18">
      <c r="A37" s="89">
        <v>32</v>
      </c>
      <c r="B37" s="4" t="s">
        <v>42</v>
      </c>
      <c r="C37" s="61">
        <f t="shared" si="2"/>
        <v>274</v>
      </c>
      <c r="D37" s="61">
        <v>10</v>
      </c>
      <c r="E37" s="61">
        <v>18</v>
      </c>
      <c r="F37" s="61">
        <v>231</v>
      </c>
      <c r="G37" s="76">
        <v>4</v>
      </c>
      <c r="H37" s="61">
        <v>2</v>
      </c>
      <c r="I37" s="90">
        <v>0</v>
      </c>
      <c r="J37" s="16">
        <v>32</v>
      </c>
      <c r="K37" s="4" t="s">
        <v>42</v>
      </c>
      <c r="L37" s="61">
        <v>0</v>
      </c>
      <c r="M37" s="61">
        <v>3</v>
      </c>
      <c r="N37" s="61">
        <v>0</v>
      </c>
      <c r="O37" s="61">
        <v>0</v>
      </c>
      <c r="P37" s="61">
        <v>0</v>
      </c>
      <c r="Q37" s="39">
        <v>0</v>
      </c>
      <c r="R37" s="90">
        <v>6</v>
      </c>
    </row>
    <row r="38" spans="1:18">
      <c r="A38" s="89">
        <v>33</v>
      </c>
      <c r="B38" s="4" t="s">
        <v>43</v>
      </c>
      <c r="C38" s="61">
        <f t="shared" si="2"/>
        <v>240</v>
      </c>
      <c r="D38" s="61">
        <v>4</v>
      </c>
      <c r="E38" s="61">
        <v>27</v>
      </c>
      <c r="F38" s="61">
        <v>198</v>
      </c>
      <c r="G38" s="76">
        <v>0</v>
      </c>
      <c r="H38" s="61">
        <v>0</v>
      </c>
      <c r="I38" s="90">
        <v>0</v>
      </c>
      <c r="J38" s="16">
        <v>33</v>
      </c>
      <c r="K38" s="4" t="s">
        <v>43</v>
      </c>
      <c r="L38" s="61">
        <v>0</v>
      </c>
      <c r="M38" s="61">
        <v>3</v>
      </c>
      <c r="N38" s="61">
        <v>0</v>
      </c>
      <c r="O38" s="61">
        <v>0</v>
      </c>
      <c r="P38" s="61">
        <v>0</v>
      </c>
      <c r="Q38" s="39">
        <v>0</v>
      </c>
      <c r="R38" s="90">
        <v>8</v>
      </c>
    </row>
    <row r="39" spans="1:18">
      <c r="A39" s="89">
        <v>34</v>
      </c>
      <c r="B39" s="4" t="s">
        <v>14</v>
      </c>
      <c r="C39" s="61">
        <f t="shared" si="2"/>
        <v>302</v>
      </c>
      <c r="D39" s="61">
        <v>12</v>
      </c>
      <c r="E39" s="61">
        <v>46</v>
      </c>
      <c r="F39" s="61">
        <v>228</v>
      </c>
      <c r="G39" s="76">
        <v>4</v>
      </c>
      <c r="H39" s="61">
        <v>0</v>
      </c>
      <c r="I39" s="90">
        <v>1</v>
      </c>
      <c r="J39" s="16">
        <v>34</v>
      </c>
      <c r="K39" s="4" t="s">
        <v>14</v>
      </c>
      <c r="L39" s="61">
        <v>0</v>
      </c>
      <c r="M39" s="61">
        <v>8</v>
      </c>
      <c r="N39" s="61">
        <v>0</v>
      </c>
      <c r="O39" s="61">
        <v>0</v>
      </c>
      <c r="P39" s="61">
        <v>0</v>
      </c>
      <c r="Q39" s="39">
        <v>0</v>
      </c>
      <c r="R39" s="90">
        <v>3</v>
      </c>
    </row>
    <row r="40" spans="1:18">
      <c r="A40" s="89">
        <v>35</v>
      </c>
      <c r="B40" s="4" t="s">
        <v>15</v>
      </c>
      <c r="C40" s="61">
        <f t="shared" si="2"/>
        <v>53</v>
      </c>
      <c r="D40" s="61">
        <v>0</v>
      </c>
      <c r="E40" s="61">
        <v>0</v>
      </c>
      <c r="F40" s="61">
        <v>52</v>
      </c>
      <c r="G40" s="76">
        <v>0</v>
      </c>
      <c r="H40" s="61">
        <v>0</v>
      </c>
      <c r="I40" s="90">
        <v>0</v>
      </c>
      <c r="J40" s="16">
        <v>35</v>
      </c>
      <c r="K40" s="4" t="s">
        <v>15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39">
        <v>0</v>
      </c>
      <c r="R40" s="90">
        <v>1</v>
      </c>
    </row>
    <row r="41" spans="1:18">
      <c r="A41" s="89">
        <v>36</v>
      </c>
      <c r="B41" s="4" t="s">
        <v>16</v>
      </c>
      <c r="C41" s="61">
        <f t="shared" si="2"/>
        <v>40</v>
      </c>
      <c r="D41" s="61">
        <v>0</v>
      </c>
      <c r="E41" s="61">
        <v>11</v>
      </c>
      <c r="F41" s="61">
        <v>28</v>
      </c>
      <c r="G41" s="76">
        <v>0</v>
      </c>
      <c r="H41" s="61">
        <v>0</v>
      </c>
      <c r="I41" s="90">
        <v>1</v>
      </c>
      <c r="J41" s="16">
        <v>36</v>
      </c>
      <c r="K41" s="4" t="s">
        <v>16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39">
        <v>0</v>
      </c>
      <c r="R41" s="90">
        <v>0</v>
      </c>
    </row>
    <row r="42" spans="1:18">
      <c r="A42" s="89">
        <v>37</v>
      </c>
      <c r="B42" s="4" t="s">
        <v>44</v>
      </c>
      <c r="C42" s="61">
        <f t="shared" si="2"/>
        <v>290</v>
      </c>
      <c r="D42" s="61">
        <v>88</v>
      </c>
      <c r="E42" s="61">
        <v>21</v>
      </c>
      <c r="F42" s="61">
        <v>157</v>
      </c>
      <c r="G42" s="76">
        <v>12</v>
      </c>
      <c r="H42" s="61">
        <v>0</v>
      </c>
      <c r="I42" s="90">
        <v>0</v>
      </c>
      <c r="J42" s="16">
        <v>37</v>
      </c>
      <c r="K42" s="4" t="s">
        <v>44</v>
      </c>
      <c r="L42" s="61">
        <v>0</v>
      </c>
      <c r="M42" s="61">
        <v>10</v>
      </c>
      <c r="N42" s="61">
        <v>2</v>
      </c>
      <c r="O42" s="61">
        <v>0</v>
      </c>
      <c r="P42" s="61">
        <v>0</v>
      </c>
      <c r="Q42" s="39">
        <v>0</v>
      </c>
      <c r="R42" s="90">
        <v>0</v>
      </c>
    </row>
    <row r="43" spans="1:18">
      <c r="A43" s="89">
        <v>38</v>
      </c>
      <c r="B43" s="4" t="s">
        <v>17</v>
      </c>
      <c r="C43" s="61">
        <f t="shared" si="2"/>
        <v>69</v>
      </c>
      <c r="D43" s="61">
        <v>0</v>
      </c>
      <c r="E43" s="61">
        <v>2</v>
      </c>
      <c r="F43" s="61">
        <v>60</v>
      </c>
      <c r="G43" s="76">
        <v>0</v>
      </c>
      <c r="H43" s="61">
        <v>4</v>
      </c>
      <c r="I43" s="90">
        <v>0</v>
      </c>
      <c r="J43" s="16">
        <v>38</v>
      </c>
      <c r="K43" s="4" t="s">
        <v>17</v>
      </c>
      <c r="L43" s="61">
        <v>0</v>
      </c>
      <c r="M43" s="61">
        <v>1</v>
      </c>
      <c r="N43" s="61">
        <v>0</v>
      </c>
      <c r="O43" s="61">
        <v>0</v>
      </c>
      <c r="P43" s="61">
        <v>0</v>
      </c>
      <c r="Q43" s="39">
        <v>0</v>
      </c>
      <c r="R43" s="90">
        <v>2</v>
      </c>
    </row>
    <row r="44" spans="1:18">
      <c r="A44" s="89">
        <v>39</v>
      </c>
      <c r="B44" s="4" t="s">
        <v>18</v>
      </c>
      <c r="C44" s="61">
        <f t="shared" si="2"/>
        <v>70</v>
      </c>
      <c r="D44" s="61">
        <v>0</v>
      </c>
      <c r="E44" s="61">
        <v>4</v>
      </c>
      <c r="F44" s="61">
        <v>66</v>
      </c>
      <c r="G44" s="76">
        <v>0</v>
      </c>
      <c r="H44" s="61">
        <v>0</v>
      </c>
      <c r="I44" s="90">
        <v>0</v>
      </c>
      <c r="J44" s="16">
        <v>39</v>
      </c>
      <c r="K44" s="4" t="s">
        <v>18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39">
        <v>0</v>
      </c>
      <c r="R44" s="90">
        <v>0</v>
      </c>
    </row>
    <row r="45" spans="1:18">
      <c r="A45" s="89">
        <v>40</v>
      </c>
      <c r="B45" s="4" t="s">
        <v>45</v>
      </c>
      <c r="C45" s="61">
        <f t="shared" si="2"/>
        <v>4</v>
      </c>
      <c r="D45" s="61">
        <v>0</v>
      </c>
      <c r="E45" s="61">
        <v>2</v>
      </c>
      <c r="F45" s="61">
        <v>1</v>
      </c>
      <c r="G45" s="76">
        <v>0</v>
      </c>
      <c r="H45" s="61">
        <v>0</v>
      </c>
      <c r="I45" s="90">
        <v>0</v>
      </c>
      <c r="J45" s="16">
        <v>40</v>
      </c>
      <c r="K45" s="4" t="s">
        <v>45</v>
      </c>
      <c r="L45" s="61">
        <v>0</v>
      </c>
      <c r="M45" s="61">
        <v>1</v>
      </c>
      <c r="N45" s="61">
        <v>0</v>
      </c>
      <c r="O45" s="61">
        <v>0</v>
      </c>
      <c r="P45" s="61">
        <v>0</v>
      </c>
      <c r="Q45" s="39">
        <v>0</v>
      </c>
      <c r="R45" s="90">
        <v>0</v>
      </c>
    </row>
    <row r="46" spans="1:18">
      <c r="A46" s="89">
        <v>41</v>
      </c>
      <c r="B46" s="4" t="s">
        <v>19</v>
      </c>
      <c r="C46" s="61">
        <f t="shared" si="2"/>
        <v>11</v>
      </c>
      <c r="D46" s="61">
        <v>0</v>
      </c>
      <c r="E46" s="61">
        <v>4</v>
      </c>
      <c r="F46" s="61">
        <v>6</v>
      </c>
      <c r="G46" s="76">
        <v>0</v>
      </c>
      <c r="H46" s="61">
        <v>0</v>
      </c>
      <c r="I46" s="90">
        <v>0</v>
      </c>
      <c r="J46" s="16">
        <v>41</v>
      </c>
      <c r="K46" s="4" t="s">
        <v>19</v>
      </c>
      <c r="L46" s="61">
        <v>0</v>
      </c>
      <c r="M46" s="61">
        <v>1</v>
      </c>
      <c r="N46" s="61">
        <v>0</v>
      </c>
      <c r="O46" s="61">
        <v>0</v>
      </c>
      <c r="P46" s="61">
        <v>0</v>
      </c>
      <c r="Q46" s="39">
        <v>0</v>
      </c>
      <c r="R46" s="90">
        <v>0</v>
      </c>
    </row>
    <row r="47" spans="1:18" ht="13.5" thickBot="1">
      <c r="A47" s="91">
        <v>42</v>
      </c>
      <c r="B47" s="6" t="s">
        <v>46</v>
      </c>
      <c r="C47" s="58">
        <f t="shared" si="2"/>
        <v>1500</v>
      </c>
      <c r="D47" s="58">
        <v>936</v>
      </c>
      <c r="E47" s="58">
        <v>14</v>
      </c>
      <c r="F47" s="58">
        <v>413</v>
      </c>
      <c r="G47" s="92">
        <v>11</v>
      </c>
      <c r="H47" s="58">
        <v>0</v>
      </c>
      <c r="I47" s="93">
        <v>18</v>
      </c>
      <c r="J47" s="98">
        <v>42</v>
      </c>
      <c r="K47" s="6" t="s">
        <v>46</v>
      </c>
      <c r="L47" s="58">
        <v>83</v>
      </c>
      <c r="M47" s="58">
        <v>20</v>
      </c>
      <c r="N47" s="58">
        <v>2</v>
      </c>
      <c r="O47" s="58">
        <v>0</v>
      </c>
      <c r="P47" s="58">
        <v>0</v>
      </c>
      <c r="Q47" s="110">
        <v>0</v>
      </c>
      <c r="R47" s="93">
        <v>3</v>
      </c>
    </row>
    <row r="50" spans="1:9" ht="15.75">
      <c r="A50" s="111" t="s">
        <v>55</v>
      </c>
      <c r="B50" s="111"/>
      <c r="C50" s="111"/>
      <c r="D50" s="111"/>
      <c r="E50" s="111"/>
      <c r="F50" s="111"/>
      <c r="G50" s="111"/>
      <c r="H50" s="111"/>
      <c r="I50" s="111"/>
    </row>
    <row r="51" spans="1:9" ht="15.75">
      <c r="A51" s="111" t="s">
        <v>54</v>
      </c>
      <c r="B51" s="111"/>
      <c r="C51" s="111"/>
      <c r="D51" s="111"/>
      <c r="E51" s="111"/>
      <c r="F51" s="111"/>
      <c r="G51" s="111"/>
      <c r="H51" s="111"/>
      <c r="I51" s="111"/>
    </row>
    <row r="53" spans="1:9" ht="13.5" thickBot="1"/>
    <row r="54" spans="1:9" ht="102.75" customHeight="1" thickBot="1">
      <c r="A54" s="55"/>
      <c r="B54" s="56"/>
      <c r="C54" s="19" t="s">
        <v>0</v>
      </c>
      <c r="D54" s="19" t="s">
        <v>47</v>
      </c>
      <c r="E54" s="10" t="s">
        <v>75</v>
      </c>
      <c r="F54" s="20" t="s">
        <v>48</v>
      </c>
      <c r="G54" s="57" t="s">
        <v>71</v>
      </c>
      <c r="H54" s="10" t="s">
        <v>49</v>
      </c>
      <c r="I54" s="10" t="s">
        <v>74</v>
      </c>
    </row>
    <row r="55" spans="1:9" ht="13.5" thickBot="1">
      <c r="A55" s="37" t="s">
        <v>56</v>
      </c>
      <c r="B55" s="38"/>
      <c r="C55" s="9">
        <f>+D55+E55+F55+G55+H55+I55+C73+D73+E73+F73+G73+H73+I73</f>
        <v>8435</v>
      </c>
      <c r="D55" s="9">
        <f>+D56+D59+D62+D65</f>
        <v>2550</v>
      </c>
      <c r="E55" s="9">
        <f t="shared" ref="E55:I55" si="3">+E56+E59+E62+E65</f>
        <v>459</v>
      </c>
      <c r="F55" s="9">
        <f t="shared" si="3"/>
        <v>4901</v>
      </c>
      <c r="G55" s="9">
        <f t="shared" si="3"/>
        <v>160</v>
      </c>
      <c r="H55" s="9">
        <f t="shared" si="3"/>
        <v>28</v>
      </c>
      <c r="I55" s="64">
        <f t="shared" si="3"/>
        <v>23</v>
      </c>
    </row>
    <row r="56" spans="1:9">
      <c r="A56" s="45" t="s">
        <v>57</v>
      </c>
      <c r="B56" s="17"/>
      <c r="C56" s="60">
        <f>+C57+C58</f>
        <v>3507</v>
      </c>
      <c r="D56" s="60">
        <f t="shared" ref="D56:I56" si="4">+D57+D58</f>
        <v>1014</v>
      </c>
      <c r="E56" s="60">
        <f t="shared" si="4"/>
        <v>219</v>
      </c>
      <c r="F56" s="60">
        <f t="shared" si="4"/>
        <v>2041</v>
      </c>
      <c r="G56" s="60">
        <f t="shared" si="4"/>
        <v>92</v>
      </c>
      <c r="H56" s="60">
        <f t="shared" si="4"/>
        <v>18</v>
      </c>
      <c r="I56" s="99">
        <f t="shared" si="4"/>
        <v>1</v>
      </c>
    </row>
    <row r="57" spans="1:9">
      <c r="A57" s="81" t="s">
        <v>58</v>
      </c>
      <c r="B57" s="79"/>
      <c r="C57" s="61">
        <f>+D57+E57+F57+G57+H57+I57+C75+D75+E75+F75+G75+H75+I75</f>
        <v>2509</v>
      </c>
      <c r="D57" s="61">
        <v>889</v>
      </c>
      <c r="E57" s="61">
        <v>102</v>
      </c>
      <c r="F57" s="39">
        <v>1329</v>
      </c>
      <c r="G57" s="65">
        <v>78</v>
      </c>
      <c r="H57" s="65">
        <v>18</v>
      </c>
      <c r="I57" s="100">
        <v>0</v>
      </c>
    </row>
    <row r="58" spans="1:9" ht="13.5" thickBot="1">
      <c r="A58" s="82" t="s">
        <v>59</v>
      </c>
      <c r="B58" s="80"/>
      <c r="C58" s="61">
        <f>+D58+E58+F58+G58+H58+I58+C76+D76+E76+F76+G76+H76+I76</f>
        <v>998</v>
      </c>
      <c r="D58" s="62">
        <v>125</v>
      </c>
      <c r="E58" s="62">
        <v>117</v>
      </c>
      <c r="F58" s="21">
        <v>712</v>
      </c>
      <c r="G58" s="66">
        <v>14</v>
      </c>
      <c r="H58" s="66">
        <v>0</v>
      </c>
      <c r="I58" s="101">
        <v>1</v>
      </c>
    </row>
    <row r="59" spans="1:9">
      <c r="A59" s="50" t="s">
        <v>60</v>
      </c>
      <c r="B59" s="18"/>
      <c r="C59" s="63">
        <f>+C60+C61</f>
        <v>1559</v>
      </c>
      <c r="D59" s="63">
        <f t="shared" ref="D59:I59" si="5">+D60+D61</f>
        <v>249</v>
      </c>
      <c r="E59" s="63">
        <f t="shared" si="5"/>
        <v>75</v>
      </c>
      <c r="F59" s="63">
        <f t="shared" si="5"/>
        <v>1169</v>
      </c>
      <c r="G59" s="63">
        <f t="shared" si="5"/>
        <v>36</v>
      </c>
      <c r="H59" s="63">
        <f t="shared" si="5"/>
        <v>5</v>
      </c>
      <c r="I59" s="102">
        <f t="shared" si="5"/>
        <v>2</v>
      </c>
    </row>
    <row r="60" spans="1:9">
      <c r="A60" s="81" t="s">
        <v>61</v>
      </c>
      <c r="B60" s="79"/>
      <c r="C60" s="61">
        <f>+D60+E60+F60+G60+H60+I60+C78+D78+E78+F78+G78+H78+I78</f>
        <v>938</v>
      </c>
      <c r="D60" s="61">
        <v>228</v>
      </c>
      <c r="E60" s="61">
        <v>44</v>
      </c>
      <c r="F60" s="61">
        <v>634</v>
      </c>
      <c r="G60" s="65">
        <v>20</v>
      </c>
      <c r="H60" s="65">
        <v>1</v>
      </c>
      <c r="I60" s="100">
        <v>2</v>
      </c>
    </row>
    <row r="61" spans="1:9" ht="13.5" thickBot="1">
      <c r="A61" s="82" t="s">
        <v>62</v>
      </c>
      <c r="B61" s="83"/>
      <c r="C61" s="58">
        <f>+D61+E61+F61+G61+H61+I61+C79+D79+E79+F79+G79+H79+I79</f>
        <v>621</v>
      </c>
      <c r="D61" s="58">
        <v>21</v>
      </c>
      <c r="E61" s="58">
        <v>31</v>
      </c>
      <c r="F61" s="58">
        <v>535</v>
      </c>
      <c r="G61" s="67">
        <v>16</v>
      </c>
      <c r="H61" s="67">
        <v>4</v>
      </c>
      <c r="I61" s="103">
        <v>0</v>
      </c>
    </row>
    <row r="62" spans="1:9">
      <c r="A62" s="45" t="s">
        <v>63</v>
      </c>
      <c r="B62" s="46"/>
      <c r="C62" s="60">
        <f>+C63+C64</f>
        <v>1985</v>
      </c>
      <c r="D62" s="60">
        <f t="shared" ref="D62:I62" si="6">+D63+D64</f>
        <v>944</v>
      </c>
      <c r="E62" s="60">
        <f t="shared" si="6"/>
        <v>39</v>
      </c>
      <c r="F62" s="60">
        <f t="shared" si="6"/>
        <v>850</v>
      </c>
      <c r="G62" s="60">
        <f t="shared" si="6"/>
        <v>11</v>
      </c>
      <c r="H62" s="60">
        <f t="shared" si="6"/>
        <v>1</v>
      </c>
      <c r="I62" s="99">
        <f t="shared" si="6"/>
        <v>20</v>
      </c>
    </row>
    <row r="63" spans="1:9">
      <c r="A63" s="41" t="s">
        <v>64</v>
      </c>
      <c r="B63" s="42"/>
      <c r="C63" s="61">
        <f>+D63+E63+F63+G63+H63+I63+C81+D81+E81+F81+G81+H81+I81</f>
        <v>1530</v>
      </c>
      <c r="D63" s="61">
        <v>939</v>
      </c>
      <c r="E63" s="61">
        <v>14</v>
      </c>
      <c r="F63" s="39">
        <v>440</v>
      </c>
      <c r="G63" s="65">
        <v>11</v>
      </c>
      <c r="H63" s="65">
        <v>0</v>
      </c>
      <c r="I63" s="100">
        <v>18</v>
      </c>
    </row>
    <row r="64" spans="1:9" ht="13.5" thickBot="1">
      <c r="A64" s="43" t="s">
        <v>65</v>
      </c>
      <c r="B64" s="44"/>
      <c r="C64" s="62">
        <f>+D64+E64+F64+G64+H64+I64+C82+D82+E82+F82+G82+H82+I82</f>
        <v>455</v>
      </c>
      <c r="D64" s="62">
        <v>5</v>
      </c>
      <c r="E64" s="62">
        <v>25</v>
      </c>
      <c r="F64" s="21">
        <v>410</v>
      </c>
      <c r="G64" s="66">
        <v>0</v>
      </c>
      <c r="H64" s="66">
        <v>1</v>
      </c>
      <c r="I64" s="101">
        <v>2</v>
      </c>
    </row>
    <row r="65" spans="1:9">
      <c r="A65" s="50" t="s">
        <v>66</v>
      </c>
      <c r="B65" s="54"/>
      <c r="C65" s="63">
        <f>+C66+C67</f>
        <v>1384</v>
      </c>
      <c r="D65" s="63">
        <f t="shared" ref="D65:I65" si="7">+D66+D67</f>
        <v>343</v>
      </c>
      <c r="E65" s="63">
        <f t="shared" si="7"/>
        <v>126</v>
      </c>
      <c r="F65" s="63">
        <f t="shared" si="7"/>
        <v>841</v>
      </c>
      <c r="G65" s="63">
        <f t="shared" si="7"/>
        <v>21</v>
      </c>
      <c r="H65" s="63">
        <f t="shared" si="7"/>
        <v>4</v>
      </c>
      <c r="I65" s="102">
        <f t="shared" si="7"/>
        <v>0</v>
      </c>
    </row>
    <row r="66" spans="1:9">
      <c r="A66" s="41" t="s">
        <v>67</v>
      </c>
      <c r="B66" s="42"/>
      <c r="C66" s="61">
        <f>+D66+E66+F66+G66+H66+I66+C84+D84+E84+F84+G84+H84+I84</f>
        <v>692</v>
      </c>
      <c r="D66" s="61">
        <v>233</v>
      </c>
      <c r="E66" s="61">
        <v>88</v>
      </c>
      <c r="F66" s="61">
        <v>322</v>
      </c>
      <c r="G66" s="65">
        <v>9</v>
      </c>
      <c r="H66" s="65">
        <v>4</v>
      </c>
      <c r="I66" s="100">
        <v>0</v>
      </c>
    </row>
    <row r="67" spans="1:9" ht="13.5" thickBot="1">
      <c r="A67" s="82" t="s">
        <v>68</v>
      </c>
      <c r="B67" s="83"/>
      <c r="C67" s="58">
        <f>+D67+E67+F67+G67+H67+I67+C85+D85+E85+F85+G85+H85+I85</f>
        <v>692</v>
      </c>
      <c r="D67" s="58">
        <v>110</v>
      </c>
      <c r="E67" s="58">
        <v>38</v>
      </c>
      <c r="F67" s="58">
        <v>519</v>
      </c>
      <c r="G67" s="67">
        <v>12</v>
      </c>
      <c r="H67" s="67">
        <v>0</v>
      </c>
      <c r="I67" s="103">
        <v>0</v>
      </c>
    </row>
    <row r="69" spans="1:9">
      <c r="C69" s="36"/>
    </row>
    <row r="70" spans="1:9">
      <c r="A70" s="112" t="s">
        <v>69</v>
      </c>
      <c r="B70" s="112"/>
    </row>
    <row r="71" spans="1:9" ht="13.5" thickBot="1"/>
    <row r="72" spans="1:9" ht="77.25" thickBot="1">
      <c r="A72" s="55"/>
      <c r="B72" s="56"/>
      <c r="C72" s="10" t="s">
        <v>50</v>
      </c>
      <c r="D72" s="10" t="s">
        <v>51</v>
      </c>
      <c r="E72" s="10" t="s">
        <v>53</v>
      </c>
      <c r="F72" s="10" t="s">
        <v>52</v>
      </c>
      <c r="G72" s="77" t="s">
        <v>72</v>
      </c>
      <c r="H72" s="77" t="s">
        <v>73</v>
      </c>
      <c r="I72" s="77" t="s">
        <v>70</v>
      </c>
    </row>
    <row r="73" spans="1:9" ht="13.5" customHeight="1" thickBot="1">
      <c r="A73" s="37" t="s">
        <v>56</v>
      </c>
      <c r="B73" s="40"/>
      <c r="C73" s="30">
        <f t="shared" ref="C73:I73" si="8">+C74+C77+C80+C83</f>
        <v>83</v>
      </c>
      <c r="D73" s="31">
        <f t="shared" si="8"/>
        <v>143</v>
      </c>
      <c r="E73" s="31">
        <f t="shared" si="8"/>
        <v>8</v>
      </c>
      <c r="F73" s="31">
        <f t="shared" si="8"/>
        <v>3</v>
      </c>
      <c r="G73" s="68">
        <f t="shared" si="8"/>
        <v>1</v>
      </c>
      <c r="H73" s="68">
        <f t="shared" si="8"/>
        <v>1</v>
      </c>
      <c r="I73" s="68">
        <f t="shared" si="8"/>
        <v>75</v>
      </c>
    </row>
    <row r="74" spans="1:9" ht="12.75" customHeight="1">
      <c r="A74" s="45" t="s">
        <v>57</v>
      </c>
      <c r="B74" s="22"/>
      <c r="C74" s="32">
        <f t="shared" ref="C74" si="9">+C75+C76</f>
        <v>0</v>
      </c>
      <c r="D74" s="33">
        <f t="shared" ref="D74" si="10">+D75+D76</f>
        <v>77</v>
      </c>
      <c r="E74" s="33">
        <f t="shared" ref="E74" si="11">+E75+E76</f>
        <v>2</v>
      </c>
      <c r="F74" s="33">
        <f t="shared" ref="F74" si="12">+F75+F76</f>
        <v>2</v>
      </c>
      <c r="G74" s="69">
        <f t="shared" ref="G74" si="13">+G75+G76</f>
        <v>0</v>
      </c>
      <c r="H74" s="104">
        <f t="shared" ref="H74:I74" si="14">+H75+H76</f>
        <v>0</v>
      </c>
      <c r="I74" s="104">
        <f t="shared" si="14"/>
        <v>41</v>
      </c>
    </row>
    <row r="75" spans="1:9" ht="12.75" customHeight="1">
      <c r="A75" s="81" t="s">
        <v>58</v>
      </c>
      <c r="B75" s="85"/>
      <c r="C75" s="24">
        <v>0</v>
      </c>
      <c r="D75" s="25">
        <v>61</v>
      </c>
      <c r="E75" s="25">
        <v>2</v>
      </c>
      <c r="F75" s="25">
        <v>1</v>
      </c>
      <c r="G75" s="70">
        <v>0</v>
      </c>
      <c r="H75" s="105">
        <v>0</v>
      </c>
      <c r="I75" s="105">
        <v>29</v>
      </c>
    </row>
    <row r="76" spans="1:9" ht="13.5" customHeight="1" thickBot="1">
      <c r="A76" s="84" t="s">
        <v>59</v>
      </c>
      <c r="B76" s="86"/>
      <c r="C76" s="26">
        <v>0</v>
      </c>
      <c r="D76" s="27">
        <v>16</v>
      </c>
      <c r="E76" s="27">
        <v>0</v>
      </c>
      <c r="F76" s="27">
        <v>1</v>
      </c>
      <c r="G76" s="71">
        <v>0</v>
      </c>
      <c r="H76" s="106">
        <v>0</v>
      </c>
      <c r="I76" s="106">
        <v>12</v>
      </c>
    </row>
    <row r="77" spans="1:9" ht="12.75" customHeight="1">
      <c r="A77" s="50" t="s">
        <v>60</v>
      </c>
      <c r="B77" s="23"/>
      <c r="C77" s="34">
        <f t="shared" ref="C77" si="15">+C78+C79</f>
        <v>0</v>
      </c>
      <c r="D77" s="35">
        <f t="shared" ref="D77" si="16">+D78+D79</f>
        <v>14</v>
      </c>
      <c r="E77" s="35">
        <f t="shared" ref="E77" si="17">+E78+E79</f>
        <v>1</v>
      </c>
      <c r="F77" s="35">
        <f t="shared" ref="F77" si="18">+F78+F79</f>
        <v>0</v>
      </c>
      <c r="G77" s="72">
        <f t="shared" ref="G77" si="19">+G78+G79</f>
        <v>1</v>
      </c>
      <c r="H77" s="107">
        <f t="shared" ref="H77:I77" si="20">+H78+H79</f>
        <v>0</v>
      </c>
      <c r="I77" s="107">
        <f t="shared" si="20"/>
        <v>7</v>
      </c>
    </row>
    <row r="78" spans="1:9" ht="12.75" customHeight="1">
      <c r="A78" s="81" t="s">
        <v>61</v>
      </c>
      <c r="B78" s="85"/>
      <c r="C78" s="24">
        <v>0</v>
      </c>
      <c r="D78" s="25">
        <v>5</v>
      </c>
      <c r="E78" s="25">
        <v>0</v>
      </c>
      <c r="F78" s="25">
        <v>0</v>
      </c>
      <c r="G78" s="70">
        <v>1</v>
      </c>
      <c r="H78" s="105">
        <v>0</v>
      </c>
      <c r="I78" s="105">
        <v>3</v>
      </c>
    </row>
    <row r="79" spans="1:9" ht="13.5" customHeight="1" thickBot="1">
      <c r="A79" s="82" t="s">
        <v>62</v>
      </c>
      <c r="B79" s="86"/>
      <c r="C79" s="28">
        <v>0</v>
      </c>
      <c r="D79" s="29">
        <v>9</v>
      </c>
      <c r="E79" s="29">
        <v>1</v>
      </c>
      <c r="F79" s="29">
        <v>0</v>
      </c>
      <c r="G79" s="73">
        <v>0</v>
      </c>
      <c r="H79" s="108">
        <v>0</v>
      </c>
      <c r="I79" s="108">
        <v>4</v>
      </c>
    </row>
    <row r="80" spans="1:9" ht="12.75" customHeight="1">
      <c r="A80" s="45" t="s">
        <v>63</v>
      </c>
      <c r="B80" s="53"/>
      <c r="C80" s="32">
        <f t="shared" ref="C80" si="21">+C81+C82</f>
        <v>83</v>
      </c>
      <c r="D80" s="33">
        <f t="shared" ref="D80" si="22">+D81+D82</f>
        <v>20</v>
      </c>
      <c r="E80" s="33">
        <f t="shared" ref="E80" si="23">+E81+E82</f>
        <v>3</v>
      </c>
      <c r="F80" s="33">
        <f t="shared" ref="F80" si="24">+F81+F82</f>
        <v>0</v>
      </c>
      <c r="G80" s="69">
        <f t="shared" ref="G80" si="25">+G81+G82</f>
        <v>0</v>
      </c>
      <c r="H80" s="104">
        <f t="shared" ref="H80:I80" si="26">+H81+H82</f>
        <v>0</v>
      </c>
      <c r="I80" s="104">
        <f t="shared" si="26"/>
        <v>14</v>
      </c>
    </row>
    <row r="81" spans="1:9" ht="12.75" customHeight="1">
      <c r="A81" s="41" t="s">
        <v>64</v>
      </c>
      <c r="B81" s="52"/>
      <c r="C81" s="24">
        <v>83</v>
      </c>
      <c r="D81" s="25">
        <v>20</v>
      </c>
      <c r="E81" s="25">
        <v>2</v>
      </c>
      <c r="F81" s="25">
        <v>0</v>
      </c>
      <c r="G81" s="70">
        <v>0</v>
      </c>
      <c r="H81" s="105">
        <v>0</v>
      </c>
      <c r="I81" s="105">
        <v>3</v>
      </c>
    </row>
    <row r="82" spans="1:9" ht="13.5" customHeight="1" thickBot="1">
      <c r="A82" s="43" t="s">
        <v>65</v>
      </c>
      <c r="B82" s="49"/>
      <c r="C82" s="26">
        <v>0</v>
      </c>
      <c r="D82" s="27">
        <v>0</v>
      </c>
      <c r="E82" s="27">
        <v>1</v>
      </c>
      <c r="F82" s="27">
        <v>0</v>
      </c>
      <c r="G82" s="71">
        <v>0</v>
      </c>
      <c r="H82" s="106">
        <v>0</v>
      </c>
      <c r="I82" s="106">
        <v>11</v>
      </c>
    </row>
    <row r="83" spans="1:9" ht="12.75" customHeight="1">
      <c r="A83" s="50" t="s">
        <v>66</v>
      </c>
      <c r="B83" s="51"/>
      <c r="C83" s="34">
        <f t="shared" ref="C83" si="27">+C84+C85</f>
        <v>0</v>
      </c>
      <c r="D83" s="35">
        <f t="shared" ref="D83" si="28">+D84+D85</f>
        <v>32</v>
      </c>
      <c r="E83" s="35">
        <f t="shared" ref="E83" si="29">+E84+E85</f>
        <v>2</v>
      </c>
      <c r="F83" s="35">
        <f t="shared" ref="F83" si="30">+F84+F85</f>
        <v>1</v>
      </c>
      <c r="G83" s="72">
        <f t="shared" ref="G83" si="31">+G84+G85</f>
        <v>0</v>
      </c>
      <c r="H83" s="107">
        <f t="shared" ref="H83:I83" si="32">+H84+H85</f>
        <v>1</v>
      </c>
      <c r="I83" s="107">
        <f t="shared" si="32"/>
        <v>13</v>
      </c>
    </row>
    <row r="84" spans="1:9" ht="12.75" customHeight="1">
      <c r="A84" s="41" t="s">
        <v>67</v>
      </c>
      <c r="B84" s="52"/>
      <c r="C84" s="24">
        <v>0</v>
      </c>
      <c r="D84" s="25">
        <v>21</v>
      </c>
      <c r="E84" s="25">
        <v>0</v>
      </c>
      <c r="F84" s="25">
        <v>1</v>
      </c>
      <c r="G84" s="70">
        <v>0</v>
      </c>
      <c r="H84" s="105">
        <v>1</v>
      </c>
      <c r="I84" s="105">
        <v>13</v>
      </c>
    </row>
    <row r="85" spans="1:9" ht="13.5" customHeight="1" thickBot="1">
      <c r="A85" s="82" t="s">
        <v>68</v>
      </c>
      <c r="B85" s="86"/>
      <c r="C85" s="26">
        <v>0</v>
      </c>
      <c r="D85" s="27">
        <v>11</v>
      </c>
      <c r="E85" s="27">
        <v>2</v>
      </c>
      <c r="F85" s="27">
        <v>0</v>
      </c>
      <c r="G85" s="71">
        <v>0</v>
      </c>
      <c r="H85" s="106">
        <v>0</v>
      </c>
      <c r="I85" s="106">
        <v>0</v>
      </c>
    </row>
  </sheetData>
  <mergeCells count="4">
    <mergeCell ref="A1:I1"/>
    <mergeCell ref="A50:I50"/>
    <mergeCell ref="A51:I51"/>
    <mergeCell ref="A70:B70"/>
  </mergeCells>
  <pageMargins left="0.75" right="0.75" top="1" bottom="1" header="0.55000000000000004" footer="0.55000000000000004"/>
  <pageSetup paperSize="9" firstPageNumber="24" pageOrder="overThenDown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2013-10-09T00:29:29Z</dcterms:modified>
</cp:coreProperties>
</file>