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0200" yWindow="65491" windowWidth="8955" windowHeight="121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<sst xmlns="http://schemas.openxmlformats.org/spreadsheetml/2006/main" count="250" uniqueCount="68">
  <si>
    <t>Nr.</t>
  </si>
  <si>
    <t>Judeţul</t>
  </si>
  <si>
    <t xml:space="preserve">Medici </t>
  </si>
  <si>
    <t>Din care: medici de familie</t>
  </si>
  <si>
    <t>Dentişti</t>
  </si>
  <si>
    <t>Farmacişti</t>
  </si>
  <si>
    <t>Personal sanitar mediu</t>
  </si>
  <si>
    <t>Personal auxiliar sanitar</t>
  </si>
  <si>
    <t>crt.</t>
  </si>
  <si>
    <t>Total</t>
  </si>
  <si>
    <t>Public</t>
  </si>
  <si>
    <t>Privat</t>
  </si>
  <si>
    <t>TOTAL</t>
  </si>
  <si>
    <t>Alba</t>
  </si>
  <si>
    <t>Arad</t>
  </si>
  <si>
    <t>Argeş</t>
  </si>
  <si>
    <t>Bacău</t>
  </si>
  <si>
    <t>Bihor</t>
  </si>
  <si>
    <t>Bistriţa-N.</t>
  </si>
  <si>
    <t>Botoşani</t>
  </si>
  <si>
    <t>Braşov</t>
  </si>
  <si>
    <t>Brăila</t>
  </si>
  <si>
    <t>Buzău</t>
  </si>
  <si>
    <t>Caraş-S.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</si>
  <si>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</si>
  <si>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</si>
  <si>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</si>
  <si>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</si>
  <si>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</si>
  <si>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</si>
  <si>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</si>
  <si>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</si>
  <si>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</si>
  <si>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</si>
  <si>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</si>
  <si>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</si>
  <si>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</si>
  <si>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</si>
  <si>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</si>
  <si>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</si>
  <si>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</si>
  <si>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</si>
  <si>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</si>
  <si>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</si>
  <si>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Satu-Mare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</si>
  <si>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</si>
  <si>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</si>
  <si>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</si>
  <si>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</si>
  <si>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</si>
  <si>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</si>
  <si>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</si>
  <si>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</si>
  <si>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</si>
  <si>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M.Bucureşti</t>
  </si>
  <si>
    <t>din care:</t>
  </si>
  <si>
    <t>Moaşe</t>
  </si>
  <si>
    <t>Asistenţi medicali</t>
  </si>
  <si>
    <t>Nr. crt.</t>
  </si>
  <si>
    <t xml:space="preserve"> - continuare -</t>
  </si>
  <si>
    <t>Asistenţi medicali cu studii superioare</t>
  </si>
  <si>
    <t xml:space="preserve">Asistenţi med. o.g. </t>
  </si>
  <si>
    <t xml:space="preserve">1. Numărul personalului sanitar pe categorii de personal, </t>
  </si>
  <si>
    <t>Alt personal sanitar cu studii superioare</t>
  </si>
  <si>
    <t xml:space="preserve">pe judeţe şi forme de proprietate </t>
  </si>
  <si>
    <t>Fizioterapeuţi</t>
  </si>
  <si>
    <t>Fiziokinetoterapeuţi</t>
  </si>
  <si>
    <t>din care: fizioterapeuţi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</si>
</sst>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Border="1"/>
    <xf numFmtId="0" fontId="2" fillId="0" borderId="0" xfId="0" applyFont="1"/>
    <xf numFmtId="1" fontId="2" fillId="0" borderId="1" xfId="0" applyNumberFormat="1" applyFont="1" applyBorder="1"/>
    <xf numFmtId="0" fontId="3" fillId="0" borderId="2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/>
      <protection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0" xfId="0" applyFont="1" applyBorder="1"/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/>
      <protection/>
    </xf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1" fontId="4" fillId="0" borderId="44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46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47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0" fontId="3" fillId="0" borderId="18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>
      <alignment horizontal="center"/>
    </xf>
    <xf numFmtId="0" fontId="3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2"/>
  <sheetViews>
    <sheetView tabSelected="1" view="pageLayout" workbookViewId="0" topLeftCell="S20">
      <selection activeCell="AW12" sqref="AW12"/>
    </sheetView>
  </sheetViews>
  <sheetFormatPr defaultColWidth="9.140625" defaultRowHeight="12.75"/>
  <cols>
    <col min="1" max="1" width="4.421875" style="5" customWidth="1"/>
    <col min="2" max="2" width="10.00390625" style="5" customWidth="1"/>
    <col min="3" max="3" width="6.421875" style="5" customWidth="1"/>
    <col min="4" max="4" width="6.7109375" style="5" customWidth="1"/>
    <col min="5" max="5" width="6.00390625" style="5" customWidth="1"/>
    <col min="6" max="6" width="6.28125" style="5" customWidth="1"/>
    <col min="7" max="7" width="5.421875" style="5" customWidth="1"/>
    <col min="8" max="8" width="5.57421875" style="5" customWidth="1"/>
    <col min="9" max="9" width="6.8515625" style="5" customWidth="1"/>
    <col min="10" max="10" width="5.140625" style="5" customWidth="1"/>
    <col min="11" max="11" width="6.00390625" style="5" customWidth="1"/>
    <col min="12" max="12" width="6.421875" style="5" customWidth="1"/>
    <col min="13" max="13" width="5.7109375" style="5" customWidth="1"/>
    <col min="14" max="14" width="6.00390625" style="5" customWidth="1"/>
    <col min="15" max="15" width="4.8515625" style="5" customWidth="1"/>
    <col min="16" max="16" width="10.7109375" style="5" customWidth="1"/>
    <col min="17" max="17" width="5.28125" style="5" customWidth="1"/>
    <col min="18" max="18" width="6.00390625" style="5" customWidth="1"/>
    <col min="19" max="19" width="5.7109375" style="5" customWidth="1"/>
    <col min="20" max="20" width="5.421875" style="5" customWidth="1"/>
    <col min="21" max="21" width="6.7109375" style="5" customWidth="1"/>
    <col min="22" max="22" width="6.00390625" style="5" customWidth="1"/>
    <col min="23" max="23" width="6.28125" style="5" customWidth="1"/>
    <col min="24" max="24" width="6.00390625" style="5" customWidth="1"/>
    <col min="25" max="26" width="5.421875" style="5" customWidth="1"/>
    <col min="27" max="27" width="6.7109375" style="5" customWidth="1"/>
    <col min="28" max="28" width="6.00390625" style="5" customWidth="1"/>
    <col min="29" max="29" width="4.421875" style="5" customWidth="1"/>
    <col min="30" max="30" width="10.57421875" style="5" customWidth="1"/>
    <col min="31" max="31" width="7.00390625" style="5" customWidth="1"/>
    <col min="32" max="32" width="7.421875" style="5" customWidth="1"/>
    <col min="33" max="33" width="7.57421875" style="5" customWidth="1"/>
    <col min="34" max="34" width="8.421875" style="5" customWidth="1"/>
    <col min="35" max="35" width="8.140625" style="5" customWidth="1"/>
    <col min="36" max="36" width="7.8515625" style="5" customWidth="1"/>
    <col min="37" max="37" width="8.140625" style="5" customWidth="1"/>
    <col min="38" max="38" width="7.57421875" style="5" customWidth="1"/>
    <col min="39" max="39" width="7.421875" style="5" customWidth="1"/>
    <col min="40" max="40" width="4.7109375" style="5" customWidth="1"/>
    <col min="41" max="41" width="9.8515625" style="5" customWidth="1"/>
    <col min="42" max="42" width="6.28125" style="5" customWidth="1"/>
    <col min="43" max="43" width="6.421875" style="5" customWidth="1"/>
    <col min="44" max="44" width="6.00390625" style="5" customWidth="1"/>
    <col min="45" max="45" width="5.28125" style="5" customWidth="1"/>
    <col min="46" max="46" width="5.8515625" style="5" customWidth="1"/>
    <col min="47" max="47" width="6.00390625" style="18" customWidth="1"/>
    <col min="48" max="48" width="5.28125" style="18" customWidth="1"/>
    <col min="49" max="49" width="6.28125" style="18" customWidth="1"/>
    <col min="50" max="50" width="7.28125" style="18" customWidth="1"/>
    <col min="51" max="51" width="5.8515625" style="18" customWidth="1"/>
    <col min="52" max="52" width="6.421875" style="18" customWidth="1"/>
    <col min="53" max="53" width="6.28125" style="18" customWidth="1"/>
    <col min="54" max="16384" width="9.140625" style="5" customWidth="1"/>
  </cols>
  <sheetData>
    <row r="1" spans="1:53" ht="15.75">
      <c r="A1" s="90" t="s">
        <v>62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1"/>
      <c r="P1" s="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  <c r="AV1" s="4"/>
      <c r="AW1" s="4"/>
      <c r="AX1" s="4"/>
      <c r="AY1" s="4"/>
      <c r="AZ1" s="4"/>
      <c r="BA1" s="4"/>
    </row>
    <row r="2" spans="1:53" ht="15.75">
      <c r="A2" s="90" t="s">
        <v>64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4"/>
      <c r="AV2" s="4"/>
      <c r="AW2" s="4"/>
      <c r="AX2" s="4"/>
      <c r="AY2" s="4"/>
      <c r="AZ2" s="4"/>
      <c r="BA2" s="4"/>
    </row>
    <row r="3" spans="1:5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6" t="s">
        <v>59</v>
      </c>
      <c r="P3" s="5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56" t="s">
        <v>59</v>
      </c>
      <c r="AD3" s="56"/>
      <c r="AE3" s="3"/>
      <c r="AF3" s="3"/>
      <c r="AG3" s="3"/>
      <c r="AH3" s="3"/>
      <c r="AI3" s="3"/>
      <c r="AJ3" s="3"/>
      <c r="AK3" s="3"/>
      <c r="AL3" s="3"/>
      <c r="AM3" s="3"/>
      <c r="AN3" s="56" t="s">
        <v>59</v>
      </c>
      <c r="AO3" s="56"/>
      <c r="AP3" s="3"/>
      <c r="AQ3" s="3"/>
      <c r="AR3" s="3"/>
      <c r="AS3" s="3"/>
      <c r="AT3" s="3"/>
      <c r="AU3" s="4"/>
      <c r="AV3" s="4"/>
      <c r="AW3" s="4"/>
      <c r="AX3" s="4"/>
      <c r="AY3" s="4"/>
      <c r="AZ3" s="4"/>
      <c r="BA3" s="4"/>
    </row>
    <row r="4" spans="1:53" ht="13.5" thickBot="1">
      <c r="A4" s="3"/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25.5" customHeight="1" thickBot="1">
      <c r="A5" s="7" t="s">
        <v>0</v>
      </c>
      <c r="B5" s="91" t="s">
        <v>1</v>
      </c>
      <c r="C5" s="57" t="s">
        <v>2</v>
      </c>
      <c r="D5" s="58"/>
      <c r="E5" s="59"/>
      <c r="F5" s="81" t="s">
        <v>3</v>
      </c>
      <c r="G5" s="82"/>
      <c r="H5" s="83"/>
      <c r="I5" s="57" t="s">
        <v>4</v>
      </c>
      <c r="J5" s="58"/>
      <c r="K5" s="59"/>
      <c r="L5" s="57" t="s">
        <v>5</v>
      </c>
      <c r="M5" s="58"/>
      <c r="N5" s="59"/>
      <c r="O5" s="7" t="s">
        <v>0</v>
      </c>
      <c r="P5" s="74" t="s">
        <v>1</v>
      </c>
      <c r="Q5" s="57" t="s">
        <v>66</v>
      </c>
      <c r="R5" s="58"/>
      <c r="S5" s="59"/>
      <c r="T5" s="81" t="s">
        <v>55</v>
      </c>
      <c r="U5" s="82"/>
      <c r="V5" s="83"/>
      <c r="W5" s="63" t="s">
        <v>60</v>
      </c>
      <c r="X5" s="64"/>
      <c r="Y5" s="65"/>
      <c r="Z5" s="81" t="s">
        <v>55</v>
      </c>
      <c r="AA5" s="82"/>
      <c r="AB5" s="83"/>
      <c r="AC5" s="87" t="s">
        <v>58</v>
      </c>
      <c r="AD5" s="91" t="s">
        <v>1</v>
      </c>
      <c r="AE5" s="63" t="s">
        <v>63</v>
      </c>
      <c r="AF5" s="64"/>
      <c r="AG5" s="65"/>
      <c r="AH5" s="57" t="s">
        <v>6</v>
      </c>
      <c r="AI5" s="58"/>
      <c r="AJ5" s="59"/>
      <c r="AK5" s="57" t="s">
        <v>57</v>
      </c>
      <c r="AL5" s="58"/>
      <c r="AM5" s="59"/>
      <c r="AN5" s="87" t="s">
        <v>58</v>
      </c>
      <c r="AO5" s="91" t="s">
        <v>1</v>
      </c>
      <c r="AP5" s="57" t="s">
        <v>55</v>
      </c>
      <c r="AQ5" s="58"/>
      <c r="AR5" s="58"/>
      <c r="AS5" s="58"/>
      <c r="AT5" s="58"/>
      <c r="AU5" s="58"/>
      <c r="AV5" s="58"/>
      <c r="AW5" s="58"/>
      <c r="AX5" s="59"/>
      <c r="AY5" s="81" t="s">
        <v>7</v>
      </c>
      <c r="AZ5" s="82"/>
      <c r="BA5" s="83"/>
    </row>
    <row r="6" spans="1:53" ht="13.5" customHeight="1" thickBot="1">
      <c r="A6" s="8" t="s">
        <v>8</v>
      </c>
      <c r="B6" s="94"/>
      <c r="C6" s="79" t="s">
        <v>9</v>
      </c>
      <c r="D6" s="77" t="s">
        <v>10</v>
      </c>
      <c r="E6" s="69" t="s">
        <v>11</v>
      </c>
      <c r="F6" s="79" t="s">
        <v>9</v>
      </c>
      <c r="G6" s="77" t="s">
        <v>10</v>
      </c>
      <c r="H6" s="69" t="s">
        <v>11</v>
      </c>
      <c r="I6" s="79" t="s">
        <v>9</v>
      </c>
      <c r="J6" s="77" t="s">
        <v>10</v>
      </c>
      <c r="K6" s="69" t="s">
        <v>11</v>
      </c>
      <c r="L6" s="79" t="s">
        <v>9</v>
      </c>
      <c r="M6" s="77" t="s">
        <v>10</v>
      </c>
      <c r="N6" s="69" t="s">
        <v>11</v>
      </c>
      <c r="O6" s="8" t="s">
        <v>8</v>
      </c>
      <c r="P6" s="75"/>
      <c r="Q6" s="79" t="s">
        <v>9</v>
      </c>
      <c r="R6" s="77" t="s">
        <v>10</v>
      </c>
      <c r="S6" s="69" t="s">
        <v>11</v>
      </c>
      <c r="T6" s="71" t="s">
        <v>65</v>
      </c>
      <c r="U6" s="72"/>
      <c r="V6" s="73"/>
      <c r="W6" s="66"/>
      <c r="X6" s="67"/>
      <c r="Y6" s="68"/>
      <c r="Z6" s="60" t="s">
        <v>61</v>
      </c>
      <c r="AA6" s="61"/>
      <c r="AB6" s="62"/>
      <c r="AC6" s="88"/>
      <c r="AD6" s="92"/>
      <c r="AE6" s="66"/>
      <c r="AF6" s="67"/>
      <c r="AG6" s="68"/>
      <c r="AH6" s="79" t="s">
        <v>9</v>
      </c>
      <c r="AI6" s="77" t="s">
        <v>10</v>
      </c>
      <c r="AJ6" s="69" t="s">
        <v>11</v>
      </c>
      <c r="AK6" s="79" t="s">
        <v>9</v>
      </c>
      <c r="AL6" s="77" t="s">
        <v>10</v>
      </c>
      <c r="AM6" s="69" t="s">
        <v>11</v>
      </c>
      <c r="AN6" s="88"/>
      <c r="AO6" s="92"/>
      <c r="AP6" s="58" t="s">
        <v>56</v>
      </c>
      <c r="AQ6" s="58"/>
      <c r="AR6" s="59"/>
      <c r="AS6" s="85" t="s">
        <v>66</v>
      </c>
      <c r="AT6" s="85"/>
      <c r="AU6" s="86"/>
      <c r="AV6" s="57" t="s">
        <v>67</v>
      </c>
      <c r="AW6" s="58"/>
      <c r="AX6" s="59"/>
      <c r="AY6" s="79" t="s">
        <v>9</v>
      </c>
      <c r="AZ6" s="77" t="s">
        <v>10</v>
      </c>
      <c r="BA6" s="69" t="s">
        <v>11</v>
      </c>
    </row>
    <row r="7" spans="1:53" ht="13.5" customHeight="1" thickBot="1">
      <c r="A7" s="11"/>
      <c r="B7" s="95"/>
      <c r="C7" s="80"/>
      <c r="D7" s="78"/>
      <c r="E7" s="70"/>
      <c r="F7" s="80"/>
      <c r="G7" s="78"/>
      <c r="H7" s="70"/>
      <c r="I7" s="80"/>
      <c r="J7" s="78"/>
      <c r="K7" s="70"/>
      <c r="L7" s="80"/>
      <c r="M7" s="78"/>
      <c r="N7" s="70"/>
      <c r="O7" s="11"/>
      <c r="P7" s="76"/>
      <c r="Q7" s="80"/>
      <c r="R7" s="78"/>
      <c r="S7" s="70"/>
      <c r="T7" s="13" t="s">
        <v>9</v>
      </c>
      <c r="U7" s="14" t="s">
        <v>10</v>
      </c>
      <c r="V7" s="12" t="s">
        <v>11</v>
      </c>
      <c r="W7" s="9" t="s">
        <v>9</v>
      </c>
      <c r="X7" s="10" t="s">
        <v>10</v>
      </c>
      <c r="Y7" s="12" t="s">
        <v>11</v>
      </c>
      <c r="Z7" s="13" t="s">
        <v>9</v>
      </c>
      <c r="AA7" s="14" t="s">
        <v>10</v>
      </c>
      <c r="AB7" s="12" t="s">
        <v>11</v>
      </c>
      <c r="AC7" s="89"/>
      <c r="AD7" s="93"/>
      <c r="AE7" s="13" t="s">
        <v>9</v>
      </c>
      <c r="AF7" s="14" t="s">
        <v>10</v>
      </c>
      <c r="AG7" s="12" t="s">
        <v>11</v>
      </c>
      <c r="AH7" s="80"/>
      <c r="AI7" s="78"/>
      <c r="AJ7" s="70"/>
      <c r="AK7" s="80"/>
      <c r="AL7" s="78"/>
      <c r="AM7" s="70"/>
      <c r="AN7" s="89"/>
      <c r="AO7" s="93"/>
      <c r="AP7" s="15" t="s">
        <v>9</v>
      </c>
      <c r="AQ7" s="14" t="s">
        <v>10</v>
      </c>
      <c r="AR7" s="12" t="s">
        <v>11</v>
      </c>
      <c r="AS7" s="13" t="s">
        <v>9</v>
      </c>
      <c r="AT7" s="14" t="s">
        <v>10</v>
      </c>
      <c r="AU7" s="12" t="s">
        <v>11</v>
      </c>
      <c r="AV7" s="13" t="s">
        <v>9</v>
      </c>
      <c r="AW7" s="14" t="s">
        <v>10</v>
      </c>
      <c r="AX7" s="12" t="s">
        <v>11</v>
      </c>
      <c r="AY7" s="80"/>
      <c r="AZ7" s="78"/>
      <c r="BA7" s="70"/>
    </row>
    <row r="8" spans="1:53" ht="12.75">
      <c r="A8" s="16"/>
      <c r="B8" s="16" t="s">
        <v>12</v>
      </c>
      <c r="C8" s="22">
        <f>+D8+E8</f>
        <v>53681</v>
      </c>
      <c r="D8" s="23">
        <f>SUM(D9:D50)</f>
        <v>40956</v>
      </c>
      <c r="E8" s="21">
        <f>SUM(E9:E50)</f>
        <v>12725</v>
      </c>
      <c r="F8" s="24">
        <f>+G8+H8</f>
        <v>13767</v>
      </c>
      <c r="G8" s="23">
        <f>SUM(G9:G50)</f>
        <v>8339</v>
      </c>
      <c r="H8" s="21">
        <f>SUM(H9:H50)</f>
        <v>5428</v>
      </c>
      <c r="I8" s="25">
        <f>+J8+K8</f>
        <v>13814</v>
      </c>
      <c r="J8" s="26">
        <f>SUM(J9:J50)</f>
        <v>3157</v>
      </c>
      <c r="K8" s="27">
        <f>SUM(K9:K50)</f>
        <v>10657</v>
      </c>
      <c r="L8" s="25">
        <f>+M8+N8</f>
        <v>15435</v>
      </c>
      <c r="M8" s="26">
        <f>SUM(M9:M50)</f>
        <v>831</v>
      </c>
      <c r="N8" s="21">
        <f>SUM(N9:N50)</f>
        <v>14604</v>
      </c>
      <c r="O8" s="17"/>
      <c r="P8" s="17" t="s">
        <v>12</v>
      </c>
      <c r="Q8" s="28">
        <f>+R8+S8</f>
        <v>822</v>
      </c>
      <c r="R8" s="23">
        <f>SUM(R9:R50)</f>
        <v>563</v>
      </c>
      <c r="S8" s="29">
        <f>SUM(S9:S50)</f>
        <v>259</v>
      </c>
      <c r="T8" s="19">
        <f>+U8+V8</f>
        <v>274</v>
      </c>
      <c r="U8" s="26">
        <f>SUM(U9:U50)</f>
        <v>145</v>
      </c>
      <c r="V8" s="21">
        <f>SUM(V9:V50)</f>
        <v>129</v>
      </c>
      <c r="W8" s="28">
        <f>X8+Y8</f>
        <v>9424</v>
      </c>
      <c r="X8" s="23">
        <f>SUM(X9:X50)</f>
        <v>8435</v>
      </c>
      <c r="Y8" s="29">
        <f>SUM(Y9:Y50)</f>
        <v>989</v>
      </c>
      <c r="Z8" s="19">
        <f>+AA8+AB8</f>
        <v>574</v>
      </c>
      <c r="AA8" s="26">
        <f>SUM(AA9:AA50)</f>
        <v>478</v>
      </c>
      <c r="AB8" s="21">
        <f>SUM(AB9:AB50)</f>
        <v>96</v>
      </c>
      <c r="AC8" s="17"/>
      <c r="AD8" s="17" t="s">
        <v>12</v>
      </c>
      <c r="AE8" s="19">
        <f>+AF8+AG8</f>
        <v>3248</v>
      </c>
      <c r="AF8" s="26">
        <f>SUM(AF9:AF50)</f>
        <v>3070</v>
      </c>
      <c r="AG8" s="21">
        <f>SUM(AG9:AG50)</f>
        <v>178</v>
      </c>
      <c r="AH8" s="28">
        <f>+AI8+AJ8</f>
        <v>125141</v>
      </c>
      <c r="AI8" s="23">
        <f>SUM(AI9:AI50)</f>
        <v>95484</v>
      </c>
      <c r="AJ8" s="21">
        <f>SUM(AJ9:AJ50)</f>
        <v>29657</v>
      </c>
      <c r="AK8" s="19">
        <f>+AL8+AM8</f>
        <v>112368</v>
      </c>
      <c r="AL8" s="26">
        <f>SUM(AL9:AL50)</f>
        <v>85851</v>
      </c>
      <c r="AM8" s="21">
        <f>SUM(AM9:AM50)</f>
        <v>26517</v>
      </c>
      <c r="AN8" s="17"/>
      <c r="AO8" s="17" t="s">
        <v>12</v>
      </c>
      <c r="AP8" s="20">
        <f>+AQ8+AR8</f>
        <v>3133</v>
      </c>
      <c r="AQ8" s="26">
        <f>SUM(AQ9:AQ50)</f>
        <v>2710</v>
      </c>
      <c r="AR8" s="21">
        <f>SUM(AR9:AR50)</f>
        <v>423</v>
      </c>
      <c r="AS8" s="20">
        <f>+AT8+AU8</f>
        <v>697</v>
      </c>
      <c r="AT8" s="26">
        <f>SUM(AT9:AT50)</f>
        <v>443</v>
      </c>
      <c r="AU8" s="21">
        <f>SUM(AU9:AU50)</f>
        <v>254</v>
      </c>
      <c r="AV8" s="30">
        <f>+AW8+AX8</f>
        <v>552</v>
      </c>
      <c r="AW8" s="55">
        <f>SUM(AW9:AW50)</f>
        <v>363</v>
      </c>
      <c r="AX8" s="31">
        <f>SUM(AX9:AX50)</f>
        <v>189</v>
      </c>
      <c r="AY8" s="30">
        <f>+AZ8+BA8</f>
        <v>59440</v>
      </c>
      <c r="AZ8" s="26">
        <f>SUM(AZ9:AZ50)</f>
        <v>55717</v>
      </c>
      <c r="BA8" s="31">
        <f>SUM(BA9:BA50)</f>
        <v>3723</v>
      </c>
    </row>
    <row r="9" spans="1:53" ht="12.75">
      <c r="A9" s="34">
        <v>1</v>
      </c>
      <c r="B9" s="35" t="s">
        <v>13</v>
      </c>
      <c r="C9" s="40">
        <f>+D9+E9</f>
        <v>668</v>
      </c>
      <c r="D9" s="37">
        <v>557</v>
      </c>
      <c r="E9" s="38">
        <v>111</v>
      </c>
      <c r="F9" s="39">
        <f>+G9+H9</f>
        <v>245</v>
      </c>
      <c r="G9" s="37">
        <v>167</v>
      </c>
      <c r="H9" s="38">
        <v>78</v>
      </c>
      <c r="I9" s="40">
        <f>+J9+K9</f>
        <v>199</v>
      </c>
      <c r="J9" s="41">
        <v>51</v>
      </c>
      <c r="K9" s="42">
        <v>148</v>
      </c>
      <c r="L9" s="40">
        <f>+M9+N9</f>
        <v>215</v>
      </c>
      <c r="M9" s="49">
        <v>18</v>
      </c>
      <c r="N9" s="38">
        <v>197</v>
      </c>
      <c r="O9" s="34">
        <v>1</v>
      </c>
      <c r="P9" s="35" t="s">
        <v>13</v>
      </c>
      <c r="Q9" s="50">
        <f>+R9+S9</f>
        <v>11</v>
      </c>
      <c r="R9" s="37">
        <v>10</v>
      </c>
      <c r="S9" s="38">
        <v>1</v>
      </c>
      <c r="T9" s="39">
        <f>+U9+V9</f>
        <v>2</v>
      </c>
      <c r="U9" s="49">
        <v>2</v>
      </c>
      <c r="V9" s="38">
        <v>0</v>
      </c>
      <c r="W9" s="50">
        <f>+X9+Y9</f>
        <v>152</v>
      </c>
      <c r="X9" s="37">
        <v>147</v>
      </c>
      <c r="Y9" s="38">
        <v>5</v>
      </c>
      <c r="Z9" s="39">
        <f>+AA9+AB9</f>
        <v>11</v>
      </c>
      <c r="AA9" s="49">
        <v>11</v>
      </c>
      <c r="AB9" s="38">
        <v>0</v>
      </c>
      <c r="AC9" s="34">
        <v>1</v>
      </c>
      <c r="AD9" s="35" t="s">
        <v>13</v>
      </c>
      <c r="AE9" s="39">
        <f>+AF9+AG9</f>
        <v>65</v>
      </c>
      <c r="AF9" s="49">
        <v>65</v>
      </c>
      <c r="AG9" s="53">
        <v>0</v>
      </c>
      <c r="AH9" s="50">
        <f>+AI9+AJ9</f>
        <v>2086</v>
      </c>
      <c r="AI9" s="37">
        <v>1617</v>
      </c>
      <c r="AJ9" s="38">
        <v>469</v>
      </c>
      <c r="AK9" s="39">
        <f>+AL9+AM9</f>
        <v>1939</v>
      </c>
      <c r="AL9" s="49">
        <v>1479</v>
      </c>
      <c r="AM9" s="38">
        <v>460</v>
      </c>
      <c r="AN9" s="34">
        <v>1</v>
      </c>
      <c r="AO9" s="35" t="s">
        <v>13</v>
      </c>
      <c r="AP9" s="39">
        <f>+AQ9+AR9</f>
        <v>73</v>
      </c>
      <c r="AQ9" s="49">
        <v>73</v>
      </c>
      <c r="AR9" s="38">
        <v>0</v>
      </c>
      <c r="AS9" s="53">
        <f>+AT9+AU9</f>
        <v>7</v>
      </c>
      <c r="AT9" s="49">
        <v>7</v>
      </c>
      <c r="AU9" s="38">
        <v>0</v>
      </c>
      <c r="AV9" s="50">
        <f>+AW9+AX9</f>
        <v>7</v>
      </c>
      <c r="AW9" s="49">
        <v>7</v>
      </c>
      <c r="AX9" s="42">
        <v>0</v>
      </c>
      <c r="AY9" s="50">
        <f>+AZ9+BA9</f>
        <v>1100</v>
      </c>
      <c r="AZ9" s="49">
        <v>983</v>
      </c>
      <c r="BA9" s="42">
        <v>117</v>
      </c>
    </row>
    <row r="10" spans="1:53" ht="12.75">
      <c r="A10" s="34">
        <v>2</v>
      </c>
      <c r="B10" s="35" t="s">
        <v>14</v>
      </c>
      <c r="C10" s="40">
        <f aca="true" t="shared" si="0" ref="C10:C50">+D10+E10</f>
        <v>1202</v>
      </c>
      <c r="D10" s="37">
        <v>880</v>
      </c>
      <c r="E10" s="38">
        <v>322</v>
      </c>
      <c r="F10" s="39">
        <f aca="true" t="shared" si="1" ref="F10:F50">+G10+H10</f>
        <v>435</v>
      </c>
      <c r="G10" s="37">
        <v>353</v>
      </c>
      <c r="H10" s="38">
        <v>82</v>
      </c>
      <c r="I10" s="40">
        <f aca="true" t="shared" si="2" ref="I10:I50">+J10+K10</f>
        <v>374</v>
      </c>
      <c r="J10" s="41">
        <v>9</v>
      </c>
      <c r="K10" s="42">
        <v>365</v>
      </c>
      <c r="L10" s="40">
        <f aca="true" t="shared" si="3" ref="L10:L50">+M10+N10</f>
        <v>244</v>
      </c>
      <c r="M10" s="49">
        <v>8</v>
      </c>
      <c r="N10" s="38">
        <v>236</v>
      </c>
      <c r="O10" s="34">
        <v>2</v>
      </c>
      <c r="P10" s="35" t="s">
        <v>14</v>
      </c>
      <c r="Q10" s="50">
        <f aca="true" t="shared" si="4" ref="Q10:Q50">+R10+S10</f>
        <v>5</v>
      </c>
      <c r="R10" s="37">
        <v>2</v>
      </c>
      <c r="S10" s="38">
        <v>3</v>
      </c>
      <c r="T10" s="39">
        <f aca="true" t="shared" si="5" ref="T10:T50">+U10+V10</f>
        <v>5</v>
      </c>
      <c r="U10" s="49">
        <v>2</v>
      </c>
      <c r="V10" s="38">
        <v>3</v>
      </c>
      <c r="W10" s="50">
        <f aca="true" t="shared" si="6" ref="W10:W50">+X10+Y10</f>
        <v>157</v>
      </c>
      <c r="X10" s="37">
        <v>152</v>
      </c>
      <c r="Y10" s="38">
        <v>5</v>
      </c>
      <c r="Z10" s="39">
        <f aca="true" t="shared" si="7" ref="Z10:Z50">+AA10+AB10</f>
        <v>16</v>
      </c>
      <c r="AA10" s="49">
        <v>15</v>
      </c>
      <c r="AB10" s="38">
        <v>1</v>
      </c>
      <c r="AC10" s="34">
        <v>2</v>
      </c>
      <c r="AD10" s="35" t="s">
        <v>14</v>
      </c>
      <c r="AE10" s="39">
        <f aca="true" t="shared" si="8" ref="AE10:AE50">+AF10+AG10</f>
        <v>37</v>
      </c>
      <c r="AF10" s="49">
        <v>34</v>
      </c>
      <c r="AG10" s="53">
        <v>3</v>
      </c>
      <c r="AH10" s="50">
        <f aca="true" t="shared" si="9" ref="AH10:AH50">+AI10+AJ10</f>
        <v>2329</v>
      </c>
      <c r="AI10" s="37">
        <v>1515</v>
      </c>
      <c r="AJ10" s="38">
        <v>814</v>
      </c>
      <c r="AK10" s="39">
        <f aca="true" t="shared" si="10" ref="AK10:AK50">+AL10+AM10</f>
        <v>1885</v>
      </c>
      <c r="AL10" s="49">
        <v>1388</v>
      </c>
      <c r="AM10" s="38">
        <v>497</v>
      </c>
      <c r="AN10" s="34">
        <v>2</v>
      </c>
      <c r="AO10" s="35" t="s">
        <v>14</v>
      </c>
      <c r="AP10" s="39">
        <f aca="true" t="shared" si="11" ref="AP10:AP50">+AQ10+AR10</f>
        <v>47</v>
      </c>
      <c r="AQ10" s="49">
        <v>41</v>
      </c>
      <c r="AR10" s="38">
        <v>6</v>
      </c>
      <c r="AS10" s="53">
        <f aca="true" t="shared" si="12" ref="AS10:AS50">+AT10+AU10</f>
        <v>11</v>
      </c>
      <c r="AT10" s="49">
        <v>1</v>
      </c>
      <c r="AU10" s="38">
        <v>10</v>
      </c>
      <c r="AV10" s="50">
        <f aca="true" t="shared" si="13" ref="AV10:AV50">+AW10+AX10</f>
        <v>9</v>
      </c>
      <c r="AW10" s="49">
        <v>1</v>
      </c>
      <c r="AX10" s="42">
        <v>8</v>
      </c>
      <c r="AY10" s="50">
        <f aca="true" t="shared" si="14" ref="AY10:AY50">+AZ10+BA10</f>
        <v>784</v>
      </c>
      <c r="AZ10" s="49">
        <v>741</v>
      </c>
      <c r="BA10" s="42">
        <v>43</v>
      </c>
    </row>
    <row r="11" spans="1:53" ht="12.75">
      <c r="A11" s="34">
        <v>3</v>
      </c>
      <c r="B11" s="35" t="s">
        <v>15</v>
      </c>
      <c r="C11" s="40">
        <f t="shared" si="0"/>
        <v>1317</v>
      </c>
      <c r="D11" s="37">
        <v>992</v>
      </c>
      <c r="E11" s="38">
        <v>325</v>
      </c>
      <c r="F11" s="39">
        <f t="shared" si="1"/>
        <v>383</v>
      </c>
      <c r="G11" s="37">
        <v>370</v>
      </c>
      <c r="H11" s="38">
        <v>13</v>
      </c>
      <c r="I11" s="40">
        <f t="shared" si="2"/>
        <v>344</v>
      </c>
      <c r="J11" s="41">
        <v>113</v>
      </c>
      <c r="K11" s="42">
        <v>231</v>
      </c>
      <c r="L11" s="40">
        <f t="shared" si="3"/>
        <v>219</v>
      </c>
      <c r="M11" s="49">
        <v>18</v>
      </c>
      <c r="N11" s="38">
        <v>201</v>
      </c>
      <c r="O11" s="34">
        <v>3</v>
      </c>
      <c r="P11" s="35" t="s">
        <v>15</v>
      </c>
      <c r="Q11" s="50">
        <f t="shared" si="4"/>
        <v>17</v>
      </c>
      <c r="R11" s="37">
        <v>5</v>
      </c>
      <c r="S11" s="38">
        <v>12</v>
      </c>
      <c r="T11" s="39">
        <f t="shared" si="5"/>
        <v>13</v>
      </c>
      <c r="U11" s="49">
        <v>1</v>
      </c>
      <c r="V11" s="38">
        <v>12</v>
      </c>
      <c r="W11" s="50">
        <f t="shared" si="6"/>
        <v>183</v>
      </c>
      <c r="X11" s="37">
        <v>163</v>
      </c>
      <c r="Y11" s="38">
        <v>20</v>
      </c>
      <c r="Z11" s="39">
        <f t="shared" si="7"/>
        <v>15</v>
      </c>
      <c r="AA11" s="49">
        <v>8</v>
      </c>
      <c r="AB11" s="38">
        <v>7</v>
      </c>
      <c r="AC11" s="34">
        <v>3</v>
      </c>
      <c r="AD11" s="35" t="s">
        <v>15</v>
      </c>
      <c r="AE11" s="39">
        <f t="shared" si="8"/>
        <v>102</v>
      </c>
      <c r="AF11" s="49">
        <v>93</v>
      </c>
      <c r="AG11" s="53">
        <v>9</v>
      </c>
      <c r="AH11" s="50">
        <f t="shared" si="9"/>
        <v>3302</v>
      </c>
      <c r="AI11" s="37">
        <v>2850</v>
      </c>
      <c r="AJ11" s="38">
        <v>452</v>
      </c>
      <c r="AK11" s="39">
        <f t="shared" si="10"/>
        <v>3095</v>
      </c>
      <c r="AL11" s="49">
        <v>2654</v>
      </c>
      <c r="AM11" s="38">
        <v>441</v>
      </c>
      <c r="AN11" s="34">
        <v>3</v>
      </c>
      <c r="AO11" s="35" t="s">
        <v>15</v>
      </c>
      <c r="AP11" s="39">
        <f t="shared" si="11"/>
        <v>70</v>
      </c>
      <c r="AQ11" s="49">
        <v>45</v>
      </c>
      <c r="AR11" s="38">
        <v>25</v>
      </c>
      <c r="AS11" s="53">
        <f t="shared" si="12"/>
        <v>11</v>
      </c>
      <c r="AT11" s="49">
        <v>0</v>
      </c>
      <c r="AU11" s="38">
        <v>11</v>
      </c>
      <c r="AV11" s="50">
        <f t="shared" si="13"/>
        <v>0</v>
      </c>
      <c r="AW11" s="49">
        <v>0</v>
      </c>
      <c r="AX11" s="42">
        <v>0</v>
      </c>
      <c r="AY11" s="50">
        <f t="shared" si="14"/>
        <v>1548</v>
      </c>
      <c r="AZ11" s="49">
        <v>1482</v>
      </c>
      <c r="BA11" s="42">
        <v>66</v>
      </c>
    </row>
    <row r="12" spans="1:53" ht="12.75">
      <c r="A12" s="34">
        <v>4</v>
      </c>
      <c r="B12" s="35" t="s">
        <v>16</v>
      </c>
      <c r="C12" s="40">
        <f t="shared" si="0"/>
        <v>1049</v>
      </c>
      <c r="D12" s="37">
        <v>887</v>
      </c>
      <c r="E12" s="38">
        <v>162</v>
      </c>
      <c r="F12" s="39">
        <f t="shared" si="1"/>
        <v>320</v>
      </c>
      <c r="G12" s="37">
        <v>308</v>
      </c>
      <c r="H12" s="38">
        <v>12</v>
      </c>
      <c r="I12" s="40">
        <f t="shared" si="2"/>
        <v>339</v>
      </c>
      <c r="J12" s="41">
        <v>158</v>
      </c>
      <c r="K12" s="42">
        <v>181</v>
      </c>
      <c r="L12" s="40">
        <f t="shared" si="3"/>
        <v>240</v>
      </c>
      <c r="M12" s="49">
        <v>15</v>
      </c>
      <c r="N12" s="38">
        <v>225</v>
      </c>
      <c r="O12" s="34">
        <v>4</v>
      </c>
      <c r="P12" s="35" t="s">
        <v>16</v>
      </c>
      <c r="Q12" s="50">
        <f t="shared" si="4"/>
        <v>31</v>
      </c>
      <c r="R12" s="37">
        <v>25</v>
      </c>
      <c r="S12" s="38">
        <v>6</v>
      </c>
      <c r="T12" s="39">
        <f t="shared" si="5"/>
        <v>10</v>
      </c>
      <c r="U12" s="49">
        <v>5</v>
      </c>
      <c r="V12" s="38">
        <v>5</v>
      </c>
      <c r="W12" s="50">
        <f t="shared" si="6"/>
        <v>32</v>
      </c>
      <c r="X12" s="37">
        <v>27</v>
      </c>
      <c r="Y12" s="38">
        <v>5</v>
      </c>
      <c r="Z12" s="39">
        <f t="shared" si="7"/>
        <v>0</v>
      </c>
      <c r="AA12" s="49">
        <v>0</v>
      </c>
      <c r="AB12" s="38">
        <v>0</v>
      </c>
      <c r="AC12" s="34">
        <v>4</v>
      </c>
      <c r="AD12" s="35" t="s">
        <v>16</v>
      </c>
      <c r="AE12" s="39">
        <f t="shared" si="8"/>
        <v>84</v>
      </c>
      <c r="AF12" s="49">
        <v>79</v>
      </c>
      <c r="AG12" s="53">
        <v>5</v>
      </c>
      <c r="AH12" s="50">
        <f t="shared" si="9"/>
        <v>3299</v>
      </c>
      <c r="AI12" s="37">
        <v>2599</v>
      </c>
      <c r="AJ12" s="38">
        <v>700</v>
      </c>
      <c r="AK12" s="39">
        <f t="shared" si="10"/>
        <v>2999</v>
      </c>
      <c r="AL12" s="49">
        <v>2434</v>
      </c>
      <c r="AM12" s="38">
        <v>565</v>
      </c>
      <c r="AN12" s="34">
        <v>4</v>
      </c>
      <c r="AO12" s="35" t="s">
        <v>16</v>
      </c>
      <c r="AP12" s="39">
        <f t="shared" si="11"/>
        <v>120</v>
      </c>
      <c r="AQ12" s="49">
        <v>118</v>
      </c>
      <c r="AR12" s="38">
        <v>2</v>
      </c>
      <c r="AS12" s="53">
        <f t="shared" si="12"/>
        <v>7</v>
      </c>
      <c r="AT12" s="49">
        <v>3</v>
      </c>
      <c r="AU12" s="38">
        <v>4</v>
      </c>
      <c r="AV12" s="50">
        <f t="shared" si="13"/>
        <v>6</v>
      </c>
      <c r="AW12" s="49">
        <v>2</v>
      </c>
      <c r="AX12" s="42">
        <v>4</v>
      </c>
      <c r="AY12" s="50">
        <f t="shared" si="14"/>
        <v>1523</v>
      </c>
      <c r="AZ12" s="49">
        <v>1449</v>
      </c>
      <c r="BA12" s="42">
        <v>74</v>
      </c>
    </row>
    <row r="13" spans="1:53" ht="12.75">
      <c r="A13" s="34">
        <v>5</v>
      </c>
      <c r="B13" s="35" t="s">
        <v>17</v>
      </c>
      <c r="C13" s="40">
        <f t="shared" si="0"/>
        <v>1835</v>
      </c>
      <c r="D13" s="37">
        <v>1087</v>
      </c>
      <c r="E13" s="38">
        <v>748</v>
      </c>
      <c r="F13" s="39">
        <f t="shared" si="1"/>
        <v>501</v>
      </c>
      <c r="G13" s="37">
        <v>148</v>
      </c>
      <c r="H13" s="38">
        <v>353</v>
      </c>
      <c r="I13" s="40">
        <f t="shared" si="2"/>
        <v>629</v>
      </c>
      <c r="J13" s="41">
        <v>13</v>
      </c>
      <c r="K13" s="42">
        <v>616</v>
      </c>
      <c r="L13" s="40">
        <f t="shared" si="3"/>
        <v>501</v>
      </c>
      <c r="M13" s="49">
        <v>14</v>
      </c>
      <c r="N13" s="38">
        <v>487</v>
      </c>
      <c r="O13" s="34">
        <v>5</v>
      </c>
      <c r="P13" s="35" t="s">
        <v>17</v>
      </c>
      <c r="Q13" s="50">
        <f t="shared" si="4"/>
        <v>71</v>
      </c>
      <c r="R13" s="37">
        <v>67</v>
      </c>
      <c r="S13" s="38">
        <v>4</v>
      </c>
      <c r="T13" s="39">
        <f t="shared" si="5"/>
        <v>4</v>
      </c>
      <c r="U13" s="49">
        <v>4</v>
      </c>
      <c r="V13" s="38">
        <v>0</v>
      </c>
      <c r="W13" s="50">
        <f t="shared" si="6"/>
        <v>385</v>
      </c>
      <c r="X13" s="37">
        <v>365</v>
      </c>
      <c r="Y13" s="38">
        <v>20</v>
      </c>
      <c r="Z13" s="39">
        <f t="shared" si="7"/>
        <v>2</v>
      </c>
      <c r="AA13" s="49">
        <v>2</v>
      </c>
      <c r="AB13" s="38">
        <v>0</v>
      </c>
      <c r="AC13" s="34">
        <v>5</v>
      </c>
      <c r="AD13" s="35" t="s">
        <v>17</v>
      </c>
      <c r="AE13" s="39">
        <f t="shared" si="8"/>
        <v>101</v>
      </c>
      <c r="AF13" s="49">
        <v>98</v>
      </c>
      <c r="AG13" s="53">
        <v>3</v>
      </c>
      <c r="AH13" s="50">
        <f t="shared" si="9"/>
        <v>3618</v>
      </c>
      <c r="AI13" s="37">
        <v>2449</v>
      </c>
      <c r="AJ13" s="38">
        <v>1169</v>
      </c>
      <c r="AK13" s="39">
        <f t="shared" si="10"/>
        <v>2787</v>
      </c>
      <c r="AL13" s="49">
        <v>2045</v>
      </c>
      <c r="AM13" s="38">
        <v>742</v>
      </c>
      <c r="AN13" s="34">
        <v>5</v>
      </c>
      <c r="AO13" s="35" t="s">
        <v>17</v>
      </c>
      <c r="AP13" s="39">
        <f t="shared" si="11"/>
        <v>75</v>
      </c>
      <c r="AQ13" s="49">
        <v>56</v>
      </c>
      <c r="AR13" s="38">
        <v>19</v>
      </c>
      <c r="AS13" s="53">
        <f t="shared" si="12"/>
        <v>4</v>
      </c>
      <c r="AT13" s="49">
        <v>1</v>
      </c>
      <c r="AU13" s="38">
        <v>3</v>
      </c>
      <c r="AV13" s="50">
        <f t="shared" si="13"/>
        <v>4</v>
      </c>
      <c r="AW13" s="49">
        <v>1</v>
      </c>
      <c r="AX13" s="42">
        <v>3</v>
      </c>
      <c r="AY13" s="50">
        <f t="shared" si="14"/>
        <v>1742</v>
      </c>
      <c r="AZ13" s="49">
        <v>1676</v>
      </c>
      <c r="BA13" s="42">
        <v>66</v>
      </c>
    </row>
    <row r="14" spans="1:53" ht="12.75">
      <c r="A14" s="34">
        <v>6</v>
      </c>
      <c r="B14" s="35" t="s">
        <v>18</v>
      </c>
      <c r="C14" s="40">
        <f t="shared" si="0"/>
        <v>439</v>
      </c>
      <c r="D14" s="37">
        <v>348</v>
      </c>
      <c r="E14" s="38">
        <v>91</v>
      </c>
      <c r="F14" s="39">
        <f t="shared" si="1"/>
        <v>149</v>
      </c>
      <c r="G14" s="37">
        <v>106</v>
      </c>
      <c r="H14" s="38">
        <v>43</v>
      </c>
      <c r="I14" s="40">
        <f t="shared" si="2"/>
        <v>168</v>
      </c>
      <c r="J14" s="41">
        <v>48</v>
      </c>
      <c r="K14" s="42">
        <v>120</v>
      </c>
      <c r="L14" s="40">
        <f t="shared" si="3"/>
        <v>128</v>
      </c>
      <c r="M14" s="49">
        <v>10</v>
      </c>
      <c r="N14" s="38">
        <v>118</v>
      </c>
      <c r="O14" s="34">
        <v>6</v>
      </c>
      <c r="P14" s="35" t="s">
        <v>18</v>
      </c>
      <c r="Q14" s="50">
        <f t="shared" si="4"/>
        <v>12</v>
      </c>
      <c r="R14" s="37">
        <v>12</v>
      </c>
      <c r="S14" s="38">
        <v>0</v>
      </c>
      <c r="T14" s="39">
        <f t="shared" si="5"/>
        <v>1</v>
      </c>
      <c r="U14" s="49">
        <v>1</v>
      </c>
      <c r="V14" s="38">
        <v>0</v>
      </c>
      <c r="W14" s="50">
        <f t="shared" si="6"/>
        <v>33</v>
      </c>
      <c r="X14" s="37">
        <v>32</v>
      </c>
      <c r="Y14" s="38">
        <v>1</v>
      </c>
      <c r="Z14" s="39">
        <f t="shared" si="7"/>
        <v>1</v>
      </c>
      <c r="AA14" s="49">
        <v>1</v>
      </c>
      <c r="AB14" s="38">
        <v>0</v>
      </c>
      <c r="AC14" s="34">
        <v>6</v>
      </c>
      <c r="AD14" s="35" t="s">
        <v>18</v>
      </c>
      <c r="AE14" s="39">
        <f t="shared" si="8"/>
        <v>24</v>
      </c>
      <c r="AF14" s="49">
        <v>24</v>
      </c>
      <c r="AG14" s="53">
        <v>0</v>
      </c>
      <c r="AH14" s="50">
        <f t="shared" si="9"/>
        <v>1575</v>
      </c>
      <c r="AI14" s="37">
        <v>1164</v>
      </c>
      <c r="AJ14" s="38">
        <v>411</v>
      </c>
      <c r="AK14" s="39">
        <f t="shared" si="10"/>
        <v>1525</v>
      </c>
      <c r="AL14" s="49">
        <v>1114</v>
      </c>
      <c r="AM14" s="38">
        <v>411</v>
      </c>
      <c r="AN14" s="34">
        <v>6</v>
      </c>
      <c r="AO14" s="35" t="s">
        <v>18</v>
      </c>
      <c r="AP14" s="39">
        <f t="shared" si="11"/>
        <v>45</v>
      </c>
      <c r="AQ14" s="49">
        <v>45</v>
      </c>
      <c r="AR14" s="38">
        <v>0</v>
      </c>
      <c r="AS14" s="53">
        <f t="shared" si="12"/>
        <v>5</v>
      </c>
      <c r="AT14" s="49">
        <v>5</v>
      </c>
      <c r="AU14" s="38">
        <v>0</v>
      </c>
      <c r="AV14" s="50">
        <f t="shared" si="13"/>
        <v>2</v>
      </c>
      <c r="AW14" s="49">
        <v>2</v>
      </c>
      <c r="AX14" s="42">
        <v>0</v>
      </c>
      <c r="AY14" s="50">
        <f t="shared" si="14"/>
        <v>724</v>
      </c>
      <c r="AZ14" s="49">
        <v>656</v>
      </c>
      <c r="BA14" s="42">
        <v>68</v>
      </c>
    </row>
    <row r="15" spans="1:53" ht="12.75">
      <c r="A15" s="34">
        <v>7</v>
      </c>
      <c r="B15" s="35" t="s">
        <v>19</v>
      </c>
      <c r="C15" s="40">
        <f t="shared" si="0"/>
        <v>578</v>
      </c>
      <c r="D15" s="37">
        <v>367</v>
      </c>
      <c r="E15" s="38">
        <v>211</v>
      </c>
      <c r="F15" s="39">
        <f t="shared" si="1"/>
        <v>182</v>
      </c>
      <c r="G15" s="37">
        <v>10</v>
      </c>
      <c r="H15" s="38">
        <v>172</v>
      </c>
      <c r="I15" s="40">
        <f t="shared" si="2"/>
        <v>129</v>
      </c>
      <c r="J15" s="41">
        <v>4</v>
      </c>
      <c r="K15" s="42">
        <v>125</v>
      </c>
      <c r="L15" s="40">
        <f t="shared" si="3"/>
        <v>144</v>
      </c>
      <c r="M15" s="49">
        <v>10</v>
      </c>
      <c r="N15" s="38">
        <v>134</v>
      </c>
      <c r="O15" s="34">
        <v>7</v>
      </c>
      <c r="P15" s="35" t="s">
        <v>19</v>
      </c>
      <c r="Q15" s="50">
        <f t="shared" si="4"/>
        <v>7</v>
      </c>
      <c r="R15" s="37">
        <v>7</v>
      </c>
      <c r="S15" s="38">
        <v>0</v>
      </c>
      <c r="T15" s="39">
        <f t="shared" si="5"/>
        <v>7</v>
      </c>
      <c r="U15" s="49">
        <v>7</v>
      </c>
      <c r="V15" s="38">
        <v>0</v>
      </c>
      <c r="W15" s="50">
        <f t="shared" si="6"/>
        <v>424</v>
      </c>
      <c r="X15" s="37">
        <v>220</v>
      </c>
      <c r="Y15" s="38">
        <v>204</v>
      </c>
      <c r="Z15" s="39">
        <f t="shared" si="7"/>
        <v>25</v>
      </c>
      <c r="AA15" s="49">
        <v>25</v>
      </c>
      <c r="AB15" s="38">
        <v>0</v>
      </c>
      <c r="AC15" s="34">
        <v>7</v>
      </c>
      <c r="AD15" s="35" t="s">
        <v>19</v>
      </c>
      <c r="AE15" s="39">
        <f t="shared" si="8"/>
        <v>63</v>
      </c>
      <c r="AF15" s="49">
        <v>63</v>
      </c>
      <c r="AG15" s="53">
        <v>0</v>
      </c>
      <c r="AH15" s="50">
        <f t="shared" si="9"/>
        <v>2512</v>
      </c>
      <c r="AI15" s="37">
        <v>1911</v>
      </c>
      <c r="AJ15" s="38">
        <v>601</v>
      </c>
      <c r="AK15" s="39">
        <f t="shared" si="10"/>
        <v>2005</v>
      </c>
      <c r="AL15" s="49">
        <v>1432</v>
      </c>
      <c r="AM15" s="38">
        <v>573</v>
      </c>
      <c r="AN15" s="34">
        <v>7</v>
      </c>
      <c r="AO15" s="35" t="s">
        <v>19</v>
      </c>
      <c r="AP15" s="39">
        <f t="shared" si="11"/>
        <v>49</v>
      </c>
      <c r="AQ15" s="49">
        <v>44</v>
      </c>
      <c r="AR15" s="38">
        <v>5</v>
      </c>
      <c r="AS15" s="53">
        <f t="shared" si="12"/>
        <v>38</v>
      </c>
      <c r="AT15" s="49">
        <v>36</v>
      </c>
      <c r="AU15" s="38">
        <v>2</v>
      </c>
      <c r="AV15" s="50">
        <f t="shared" si="13"/>
        <v>38</v>
      </c>
      <c r="AW15" s="49">
        <v>36</v>
      </c>
      <c r="AX15" s="42">
        <v>2</v>
      </c>
      <c r="AY15" s="50">
        <f t="shared" si="14"/>
        <v>1197</v>
      </c>
      <c r="AZ15" s="49">
        <v>1059</v>
      </c>
      <c r="BA15" s="42">
        <v>138</v>
      </c>
    </row>
    <row r="16" spans="1:53" ht="12.75">
      <c r="A16" s="34">
        <v>8</v>
      </c>
      <c r="B16" s="35" t="s">
        <v>20</v>
      </c>
      <c r="C16" s="40">
        <f t="shared" si="0"/>
        <v>1483</v>
      </c>
      <c r="D16" s="37">
        <v>1261</v>
      </c>
      <c r="E16" s="38">
        <v>222</v>
      </c>
      <c r="F16" s="39">
        <f t="shared" si="1"/>
        <v>449</v>
      </c>
      <c r="G16" s="37">
        <v>436</v>
      </c>
      <c r="H16" s="38">
        <v>13</v>
      </c>
      <c r="I16" s="40">
        <f t="shared" si="2"/>
        <v>385</v>
      </c>
      <c r="J16" s="41">
        <v>61</v>
      </c>
      <c r="K16" s="42">
        <v>324</v>
      </c>
      <c r="L16" s="40">
        <f t="shared" si="3"/>
        <v>475</v>
      </c>
      <c r="M16" s="49">
        <v>17</v>
      </c>
      <c r="N16" s="38">
        <v>458</v>
      </c>
      <c r="O16" s="34">
        <v>8</v>
      </c>
      <c r="P16" s="35" t="s">
        <v>20</v>
      </c>
      <c r="Q16" s="50">
        <f t="shared" si="4"/>
        <v>9</v>
      </c>
      <c r="R16" s="37">
        <v>5</v>
      </c>
      <c r="S16" s="38">
        <v>4</v>
      </c>
      <c r="T16" s="39">
        <f t="shared" si="5"/>
        <v>6</v>
      </c>
      <c r="U16" s="49">
        <v>4</v>
      </c>
      <c r="V16" s="38">
        <v>2</v>
      </c>
      <c r="W16" s="50">
        <f t="shared" si="6"/>
        <v>478</v>
      </c>
      <c r="X16" s="37">
        <v>342</v>
      </c>
      <c r="Y16" s="38">
        <v>136</v>
      </c>
      <c r="Z16" s="39">
        <f t="shared" si="7"/>
        <v>9</v>
      </c>
      <c r="AA16" s="49">
        <v>7</v>
      </c>
      <c r="AB16" s="38">
        <v>2</v>
      </c>
      <c r="AC16" s="34">
        <v>8</v>
      </c>
      <c r="AD16" s="35" t="s">
        <v>20</v>
      </c>
      <c r="AE16" s="39">
        <f t="shared" si="8"/>
        <v>82</v>
      </c>
      <c r="AF16" s="49">
        <v>75</v>
      </c>
      <c r="AG16" s="53">
        <v>7</v>
      </c>
      <c r="AH16" s="50">
        <f t="shared" si="9"/>
        <v>2309</v>
      </c>
      <c r="AI16" s="37">
        <v>2130</v>
      </c>
      <c r="AJ16" s="38">
        <v>179</v>
      </c>
      <c r="AK16" s="39">
        <f t="shared" si="10"/>
        <v>2167</v>
      </c>
      <c r="AL16" s="49">
        <v>1989</v>
      </c>
      <c r="AM16" s="38">
        <v>178</v>
      </c>
      <c r="AN16" s="34">
        <v>8</v>
      </c>
      <c r="AO16" s="35" t="s">
        <v>20</v>
      </c>
      <c r="AP16" s="39">
        <f t="shared" si="11"/>
        <v>61</v>
      </c>
      <c r="AQ16" s="49">
        <v>51</v>
      </c>
      <c r="AR16" s="38">
        <v>10</v>
      </c>
      <c r="AS16" s="53">
        <f t="shared" si="12"/>
        <v>3</v>
      </c>
      <c r="AT16" s="49">
        <v>2</v>
      </c>
      <c r="AU16" s="38">
        <v>1</v>
      </c>
      <c r="AV16" s="50">
        <f t="shared" si="13"/>
        <v>2</v>
      </c>
      <c r="AW16" s="49">
        <v>2</v>
      </c>
      <c r="AX16" s="42">
        <v>0</v>
      </c>
      <c r="AY16" s="50">
        <f t="shared" si="14"/>
        <v>1499</v>
      </c>
      <c r="AZ16" s="49">
        <v>1378</v>
      </c>
      <c r="BA16" s="42">
        <v>121</v>
      </c>
    </row>
    <row r="17" spans="1:53" ht="12.75">
      <c r="A17" s="34">
        <v>9</v>
      </c>
      <c r="B17" s="35" t="s">
        <v>21</v>
      </c>
      <c r="C17" s="40">
        <f t="shared" si="0"/>
        <v>512</v>
      </c>
      <c r="D17" s="37">
        <v>471</v>
      </c>
      <c r="E17" s="38">
        <v>41</v>
      </c>
      <c r="F17" s="39">
        <f t="shared" si="1"/>
        <v>156</v>
      </c>
      <c r="G17" s="37">
        <v>155</v>
      </c>
      <c r="H17" s="38">
        <v>1</v>
      </c>
      <c r="I17" s="40">
        <f t="shared" si="2"/>
        <v>138</v>
      </c>
      <c r="J17" s="41">
        <v>40</v>
      </c>
      <c r="K17" s="42">
        <v>98</v>
      </c>
      <c r="L17" s="40">
        <f t="shared" si="3"/>
        <v>161</v>
      </c>
      <c r="M17" s="49">
        <v>6</v>
      </c>
      <c r="N17" s="38">
        <v>155</v>
      </c>
      <c r="O17" s="34">
        <v>9</v>
      </c>
      <c r="P17" s="35" t="s">
        <v>21</v>
      </c>
      <c r="Q17" s="50">
        <f t="shared" si="4"/>
        <v>3</v>
      </c>
      <c r="R17" s="37">
        <v>3</v>
      </c>
      <c r="S17" s="38">
        <v>0</v>
      </c>
      <c r="T17" s="39">
        <f t="shared" si="5"/>
        <v>3</v>
      </c>
      <c r="U17" s="49">
        <v>3</v>
      </c>
      <c r="V17" s="38">
        <v>0</v>
      </c>
      <c r="W17" s="50">
        <f t="shared" si="6"/>
        <v>52</v>
      </c>
      <c r="X17" s="37">
        <v>52</v>
      </c>
      <c r="Y17" s="38">
        <v>0</v>
      </c>
      <c r="Z17" s="39">
        <f t="shared" si="7"/>
        <v>1</v>
      </c>
      <c r="AA17" s="49">
        <v>1</v>
      </c>
      <c r="AB17" s="38">
        <v>0</v>
      </c>
      <c r="AC17" s="34">
        <v>9</v>
      </c>
      <c r="AD17" s="35" t="s">
        <v>21</v>
      </c>
      <c r="AE17" s="39">
        <f t="shared" si="8"/>
        <v>28</v>
      </c>
      <c r="AF17" s="49">
        <v>28</v>
      </c>
      <c r="AG17" s="53">
        <v>0</v>
      </c>
      <c r="AH17" s="50">
        <f t="shared" si="9"/>
        <v>2391</v>
      </c>
      <c r="AI17" s="37">
        <v>1849</v>
      </c>
      <c r="AJ17" s="38">
        <v>542</v>
      </c>
      <c r="AK17" s="39">
        <f t="shared" si="10"/>
        <v>2078</v>
      </c>
      <c r="AL17" s="49">
        <v>1624</v>
      </c>
      <c r="AM17" s="38">
        <v>454</v>
      </c>
      <c r="AN17" s="34">
        <v>9</v>
      </c>
      <c r="AO17" s="35" t="s">
        <v>21</v>
      </c>
      <c r="AP17" s="39">
        <f t="shared" si="11"/>
        <v>60</v>
      </c>
      <c r="AQ17" s="49">
        <v>59</v>
      </c>
      <c r="AR17" s="38">
        <v>1</v>
      </c>
      <c r="AS17" s="53">
        <f t="shared" si="12"/>
        <v>15</v>
      </c>
      <c r="AT17" s="49">
        <v>10</v>
      </c>
      <c r="AU17" s="38">
        <v>5</v>
      </c>
      <c r="AV17" s="50">
        <f t="shared" si="13"/>
        <v>3</v>
      </c>
      <c r="AW17" s="49">
        <v>3</v>
      </c>
      <c r="AX17" s="42">
        <v>0</v>
      </c>
      <c r="AY17" s="50">
        <f t="shared" si="14"/>
        <v>1019</v>
      </c>
      <c r="AZ17" s="49">
        <v>937</v>
      </c>
      <c r="BA17" s="42">
        <v>82</v>
      </c>
    </row>
    <row r="18" spans="1:53" ht="12.75">
      <c r="A18" s="34">
        <v>10</v>
      </c>
      <c r="B18" s="35" t="s">
        <v>22</v>
      </c>
      <c r="C18" s="40">
        <f t="shared" si="0"/>
        <v>586</v>
      </c>
      <c r="D18" s="37">
        <v>476</v>
      </c>
      <c r="E18" s="38">
        <v>110</v>
      </c>
      <c r="F18" s="39">
        <f t="shared" si="1"/>
        <v>210</v>
      </c>
      <c r="G18" s="37">
        <v>146</v>
      </c>
      <c r="H18" s="38">
        <v>64</v>
      </c>
      <c r="I18" s="40">
        <f t="shared" si="2"/>
        <v>165</v>
      </c>
      <c r="J18" s="41">
        <v>54</v>
      </c>
      <c r="K18" s="42">
        <v>111</v>
      </c>
      <c r="L18" s="40">
        <f t="shared" si="3"/>
        <v>209</v>
      </c>
      <c r="M18" s="49">
        <v>7</v>
      </c>
      <c r="N18" s="38">
        <v>202</v>
      </c>
      <c r="O18" s="34">
        <v>10</v>
      </c>
      <c r="P18" s="35" t="s">
        <v>22</v>
      </c>
      <c r="Q18" s="50">
        <f t="shared" si="4"/>
        <v>9</v>
      </c>
      <c r="R18" s="37">
        <v>3</v>
      </c>
      <c r="S18" s="38">
        <v>6</v>
      </c>
      <c r="T18" s="39">
        <f t="shared" si="5"/>
        <v>3</v>
      </c>
      <c r="U18" s="49">
        <v>0</v>
      </c>
      <c r="V18" s="38">
        <v>3</v>
      </c>
      <c r="W18" s="50">
        <f t="shared" si="6"/>
        <v>133</v>
      </c>
      <c r="X18" s="37">
        <v>125</v>
      </c>
      <c r="Y18" s="38">
        <v>8</v>
      </c>
      <c r="Z18" s="39">
        <f t="shared" si="7"/>
        <v>31</v>
      </c>
      <c r="AA18" s="49">
        <v>31</v>
      </c>
      <c r="AB18" s="38">
        <v>0</v>
      </c>
      <c r="AC18" s="34">
        <v>10</v>
      </c>
      <c r="AD18" s="35" t="s">
        <v>22</v>
      </c>
      <c r="AE18" s="39">
        <f t="shared" si="8"/>
        <v>40</v>
      </c>
      <c r="AF18" s="49">
        <v>40</v>
      </c>
      <c r="AG18" s="53">
        <v>0</v>
      </c>
      <c r="AH18" s="50">
        <f t="shared" si="9"/>
        <v>2519</v>
      </c>
      <c r="AI18" s="37">
        <v>1881</v>
      </c>
      <c r="AJ18" s="38">
        <v>638</v>
      </c>
      <c r="AK18" s="39">
        <f t="shared" si="10"/>
        <v>2367</v>
      </c>
      <c r="AL18" s="49">
        <v>1739</v>
      </c>
      <c r="AM18" s="38">
        <v>628</v>
      </c>
      <c r="AN18" s="34">
        <v>10</v>
      </c>
      <c r="AO18" s="35" t="s">
        <v>22</v>
      </c>
      <c r="AP18" s="39">
        <f t="shared" si="11"/>
        <v>77</v>
      </c>
      <c r="AQ18" s="49">
        <v>57</v>
      </c>
      <c r="AR18" s="38">
        <v>20</v>
      </c>
      <c r="AS18" s="53">
        <f t="shared" si="12"/>
        <v>24</v>
      </c>
      <c r="AT18" s="49">
        <v>17</v>
      </c>
      <c r="AU18" s="38">
        <v>7</v>
      </c>
      <c r="AV18" s="50">
        <f t="shared" si="13"/>
        <v>19</v>
      </c>
      <c r="AW18" s="49">
        <v>12</v>
      </c>
      <c r="AX18" s="42">
        <v>7</v>
      </c>
      <c r="AY18" s="50">
        <f t="shared" si="14"/>
        <v>1067</v>
      </c>
      <c r="AZ18" s="49">
        <v>965</v>
      </c>
      <c r="BA18" s="42">
        <v>102</v>
      </c>
    </row>
    <row r="19" spans="1:53" ht="12.75">
      <c r="A19" s="34">
        <v>11</v>
      </c>
      <c r="B19" s="35" t="s">
        <v>23</v>
      </c>
      <c r="C19" s="40">
        <f t="shared" si="0"/>
        <v>596</v>
      </c>
      <c r="D19" s="37">
        <v>328</v>
      </c>
      <c r="E19" s="38">
        <v>268</v>
      </c>
      <c r="F19" s="39">
        <f t="shared" si="1"/>
        <v>226</v>
      </c>
      <c r="G19" s="37">
        <v>39</v>
      </c>
      <c r="H19" s="38">
        <v>187</v>
      </c>
      <c r="I19" s="40">
        <f t="shared" si="2"/>
        <v>153</v>
      </c>
      <c r="J19" s="41">
        <v>31</v>
      </c>
      <c r="K19" s="42">
        <v>122</v>
      </c>
      <c r="L19" s="40">
        <f t="shared" si="3"/>
        <v>95</v>
      </c>
      <c r="M19" s="49">
        <v>8</v>
      </c>
      <c r="N19" s="38">
        <v>87</v>
      </c>
      <c r="O19" s="34">
        <v>11</v>
      </c>
      <c r="P19" s="35" t="s">
        <v>23</v>
      </c>
      <c r="Q19" s="50">
        <f t="shared" si="4"/>
        <v>11</v>
      </c>
      <c r="R19" s="37">
        <v>2</v>
      </c>
      <c r="S19" s="38">
        <v>9</v>
      </c>
      <c r="T19" s="39">
        <f t="shared" si="5"/>
        <v>3</v>
      </c>
      <c r="U19" s="49">
        <v>0</v>
      </c>
      <c r="V19" s="38">
        <v>3</v>
      </c>
      <c r="W19" s="50">
        <f t="shared" si="6"/>
        <v>9</v>
      </c>
      <c r="X19" s="37">
        <v>9</v>
      </c>
      <c r="Y19" s="38">
        <v>0</v>
      </c>
      <c r="Z19" s="39">
        <f t="shared" si="7"/>
        <v>2</v>
      </c>
      <c r="AA19" s="49">
        <v>2</v>
      </c>
      <c r="AB19" s="38">
        <v>0</v>
      </c>
      <c r="AC19" s="34">
        <v>11</v>
      </c>
      <c r="AD19" s="35" t="s">
        <v>23</v>
      </c>
      <c r="AE19" s="39">
        <f t="shared" si="8"/>
        <v>21</v>
      </c>
      <c r="AF19" s="49">
        <v>21</v>
      </c>
      <c r="AG19" s="53">
        <v>0</v>
      </c>
      <c r="AH19" s="50">
        <f t="shared" si="9"/>
        <v>2057</v>
      </c>
      <c r="AI19" s="37">
        <v>1183</v>
      </c>
      <c r="AJ19" s="38">
        <v>874</v>
      </c>
      <c r="AK19" s="39">
        <f t="shared" si="10"/>
        <v>2005</v>
      </c>
      <c r="AL19" s="49">
        <v>1131</v>
      </c>
      <c r="AM19" s="38">
        <v>874</v>
      </c>
      <c r="AN19" s="34">
        <v>11</v>
      </c>
      <c r="AO19" s="35" t="s">
        <v>23</v>
      </c>
      <c r="AP19" s="39">
        <f t="shared" si="11"/>
        <v>44</v>
      </c>
      <c r="AQ19" s="49">
        <v>44</v>
      </c>
      <c r="AR19" s="38">
        <v>0</v>
      </c>
      <c r="AS19" s="53">
        <f t="shared" si="12"/>
        <v>1</v>
      </c>
      <c r="AT19" s="49">
        <v>1</v>
      </c>
      <c r="AU19" s="38">
        <v>0</v>
      </c>
      <c r="AV19" s="50">
        <f t="shared" si="13"/>
        <v>1</v>
      </c>
      <c r="AW19" s="49">
        <v>1</v>
      </c>
      <c r="AX19" s="42">
        <v>0</v>
      </c>
      <c r="AY19" s="50">
        <f t="shared" si="14"/>
        <v>634</v>
      </c>
      <c r="AZ19" s="49">
        <v>607</v>
      </c>
      <c r="BA19" s="42">
        <v>27</v>
      </c>
    </row>
    <row r="20" spans="1:53" ht="12.75">
      <c r="A20" s="34">
        <v>12</v>
      </c>
      <c r="B20" s="35" t="s">
        <v>24</v>
      </c>
      <c r="C20" s="40">
        <f t="shared" si="0"/>
        <v>313</v>
      </c>
      <c r="D20" s="37">
        <v>268</v>
      </c>
      <c r="E20" s="38">
        <v>45</v>
      </c>
      <c r="F20" s="39">
        <f t="shared" si="1"/>
        <v>121</v>
      </c>
      <c r="G20" s="37">
        <v>101</v>
      </c>
      <c r="H20" s="38">
        <v>20</v>
      </c>
      <c r="I20" s="40">
        <f t="shared" si="2"/>
        <v>73</v>
      </c>
      <c r="J20" s="41">
        <v>22</v>
      </c>
      <c r="K20" s="42">
        <v>51</v>
      </c>
      <c r="L20" s="40">
        <f t="shared" si="3"/>
        <v>77</v>
      </c>
      <c r="M20" s="49">
        <v>6</v>
      </c>
      <c r="N20" s="38">
        <v>71</v>
      </c>
      <c r="O20" s="34">
        <v>12</v>
      </c>
      <c r="P20" s="35" t="s">
        <v>24</v>
      </c>
      <c r="Q20" s="50">
        <f t="shared" si="4"/>
        <v>2</v>
      </c>
      <c r="R20" s="37">
        <v>2</v>
      </c>
      <c r="S20" s="38">
        <v>0</v>
      </c>
      <c r="T20" s="39">
        <f t="shared" si="5"/>
        <v>1</v>
      </c>
      <c r="U20" s="49">
        <v>1</v>
      </c>
      <c r="V20" s="38">
        <v>0</v>
      </c>
      <c r="W20" s="50">
        <f t="shared" si="6"/>
        <v>18</v>
      </c>
      <c r="X20" s="37">
        <v>18</v>
      </c>
      <c r="Y20" s="38">
        <v>0</v>
      </c>
      <c r="Z20" s="39">
        <f t="shared" si="7"/>
        <v>1</v>
      </c>
      <c r="AA20" s="49">
        <v>1</v>
      </c>
      <c r="AB20" s="38">
        <v>0</v>
      </c>
      <c r="AC20" s="34">
        <v>12</v>
      </c>
      <c r="AD20" s="35" t="s">
        <v>24</v>
      </c>
      <c r="AE20" s="39">
        <f t="shared" si="8"/>
        <v>36</v>
      </c>
      <c r="AF20" s="49">
        <v>36</v>
      </c>
      <c r="AG20" s="53">
        <v>0</v>
      </c>
      <c r="AH20" s="50">
        <f t="shared" si="9"/>
        <v>1224</v>
      </c>
      <c r="AI20" s="37">
        <v>1011</v>
      </c>
      <c r="AJ20" s="38">
        <v>213</v>
      </c>
      <c r="AK20" s="39">
        <f t="shared" si="10"/>
        <v>1080</v>
      </c>
      <c r="AL20" s="49">
        <v>878</v>
      </c>
      <c r="AM20" s="38">
        <v>202</v>
      </c>
      <c r="AN20" s="34">
        <v>12</v>
      </c>
      <c r="AO20" s="35" t="s">
        <v>24</v>
      </c>
      <c r="AP20" s="39">
        <f t="shared" si="11"/>
        <v>42</v>
      </c>
      <c r="AQ20" s="49">
        <v>40</v>
      </c>
      <c r="AR20" s="38">
        <v>2</v>
      </c>
      <c r="AS20" s="53">
        <f t="shared" si="12"/>
        <v>0</v>
      </c>
      <c r="AT20" s="49">
        <v>0</v>
      </c>
      <c r="AU20" s="38">
        <v>0</v>
      </c>
      <c r="AV20" s="50">
        <f t="shared" si="13"/>
        <v>0</v>
      </c>
      <c r="AW20" s="49">
        <v>0</v>
      </c>
      <c r="AX20" s="42">
        <v>0</v>
      </c>
      <c r="AY20" s="50">
        <f t="shared" si="14"/>
        <v>667</v>
      </c>
      <c r="AZ20" s="49">
        <v>655</v>
      </c>
      <c r="BA20" s="42">
        <v>12</v>
      </c>
    </row>
    <row r="21" spans="1:53" ht="12.75">
      <c r="A21" s="34">
        <v>13</v>
      </c>
      <c r="B21" s="35" t="s">
        <v>25</v>
      </c>
      <c r="C21" s="40">
        <f t="shared" si="0"/>
        <v>3627</v>
      </c>
      <c r="D21" s="37">
        <v>3049</v>
      </c>
      <c r="E21" s="38">
        <v>578</v>
      </c>
      <c r="F21" s="39">
        <f t="shared" si="1"/>
        <v>496</v>
      </c>
      <c r="G21" s="37">
        <v>316</v>
      </c>
      <c r="H21" s="38">
        <v>180</v>
      </c>
      <c r="I21" s="40">
        <f t="shared" si="2"/>
        <v>927</v>
      </c>
      <c r="J21" s="41">
        <v>282</v>
      </c>
      <c r="K21" s="42">
        <v>645</v>
      </c>
      <c r="L21" s="40">
        <f t="shared" si="3"/>
        <v>495</v>
      </c>
      <c r="M21" s="49">
        <v>88</v>
      </c>
      <c r="N21" s="38">
        <v>407</v>
      </c>
      <c r="O21" s="34">
        <v>13</v>
      </c>
      <c r="P21" s="35" t="s">
        <v>25</v>
      </c>
      <c r="Q21" s="50">
        <f t="shared" si="4"/>
        <v>61</v>
      </c>
      <c r="R21" s="37">
        <v>35</v>
      </c>
      <c r="S21" s="38">
        <v>26</v>
      </c>
      <c r="T21" s="39">
        <f t="shared" si="5"/>
        <v>3</v>
      </c>
      <c r="U21" s="49">
        <v>1</v>
      </c>
      <c r="V21" s="38">
        <v>2</v>
      </c>
      <c r="W21" s="50">
        <f t="shared" si="6"/>
        <v>1508</v>
      </c>
      <c r="X21" s="37">
        <v>1476</v>
      </c>
      <c r="Y21" s="38">
        <v>32</v>
      </c>
      <c r="Z21" s="39">
        <f t="shared" si="7"/>
        <v>31</v>
      </c>
      <c r="AA21" s="49">
        <v>30</v>
      </c>
      <c r="AB21" s="38">
        <v>1</v>
      </c>
      <c r="AC21" s="34">
        <v>13</v>
      </c>
      <c r="AD21" s="35" t="s">
        <v>25</v>
      </c>
      <c r="AE21" s="39">
        <f t="shared" si="8"/>
        <v>191</v>
      </c>
      <c r="AF21" s="49">
        <v>187</v>
      </c>
      <c r="AG21" s="53">
        <v>4</v>
      </c>
      <c r="AH21" s="50">
        <f t="shared" si="9"/>
        <v>4373</v>
      </c>
      <c r="AI21" s="37">
        <v>3434</v>
      </c>
      <c r="AJ21" s="38">
        <v>939</v>
      </c>
      <c r="AK21" s="39">
        <f t="shared" si="10"/>
        <v>3810</v>
      </c>
      <c r="AL21" s="49">
        <v>3041</v>
      </c>
      <c r="AM21" s="38">
        <v>769</v>
      </c>
      <c r="AN21" s="34">
        <v>13</v>
      </c>
      <c r="AO21" s="35" t="s">
        <v>25</v>
      </c>
      <c r="AP21" s="39">
        <f t="shared" si="11"/>
        <v>78</v>
      </c>
      <c r="AQ21" s="49">
        <v>64</v>
      </c>
      <c r="AR21" s="38">
        <v>14</v>
      </c>
      <c r="AS21" s="53">
        <f t="shared" si="12"/>
        <v>7</v>
      </c>
      <c r="AT21" s="49">
        <v>6</v>
      </c>
      <c r="AU21" s="38">
        <v>1</v>
      </c>
      <c r="AV21" s="50">
        <f t="shared" si="13"/>
        <v>7</v>
      </c>
      <c r="AW21" s="49">
        <v>6</v>
      </c>
      <c r="AX21" s="42">
        <v>1</v>
      </c>
      <c r="AY21" s="50">
        <f t="shared" si="14"/>
        <v>2980</v>
      </c>
      <c r="AZ21" s="49">
        <v>2796</v>
      </c>
      <c r="BA21" s="42">
        <v>184</v>
      </c>
    </row>
    <row r="22" spans="1:53" ht="12.75">
      <c r="A22" s="34">
        <v>14</v>
      </c>
      <c r="B22" s="35" t="s">
        <v>26</v>
      </c>
      <c r="C22" s="40">
        <f t="shared" si="0"/>
        <v>1916</v>
      </c>
      <c r="D22" s="37">
        <v>932</v>
      </c>
      <c r="E22" s="38">
        <v>984</v>
      </c>
      <c r="F22" s="39">
        <f t="shared" si="1"/>
        <v>504</v>
      </c>
      <c r="G22" s="37">
        <v>95</v>
      </c>
      <c r="H22" s="38">
        <v>409</v>
      </c>
      <c r="I22" s="40">
        <f t="shared" si="2"/>
        <v>512</v>
      </c>
      <c r="J22" s="41">
        <v>27</v>
      </c>
      <c r="K22" s="42">
        <v>485</v>
      </c>
      <c r="L22" s="40">
        <f t="shared" si="3"/>
        <v>749</v>
      </c>
      <c r="M22" s="49">
        <v>21</v>
      </c>
      <c r="N22" s="38">
        <v>728</v>
      </c>
      <c r="O22" s="34">
        <v>14</v>
      </c>
      <c r="P22" s="35" t="s">
        <v>26</v>
      </c>
      <c r="Q22" s="50">
        <f t="shared" si="4"/>
        <v>7</v>
      </c>
      <c r="R22" s="37">
        <v>3</v>
      </c>
      <c r="S22" s="38">
        <v>4</v>
      </c>
      <c r="T22" s="39">
        <f t="shared" si="5"/>
        <v>5</v>
      </c>
      <c r="U22" s="49">
        <v>1</v>
      </c>
      <c r="V22" s="38">
        <v>4</v>
      </c>
      <c r="W22" s="50">
        <f t="shared" si="6"/>
        <v>267</v>
      </c>
      <c r="X22" s="37">
        <v>242</v>
      </c>
      <c r="Y22" s="38">
        <v>25</v>
      </c>
      <c r="Z22" s="39">
        <f t="shared" si="7"/>
        <v>25</v>
      </c>
      <c r="AA22" s="49">
        <v>20</v>
      </c>
      <c r="AB22" s="38">
        <v>5</v>
      </c>
      <c r="AC22" s="34">
        <v>14</v>
      </c>
      <c r="AD22" s="35" t="s">
        <v>26</v>
      </c>
      <c r="AE22" s="39">
        <f t="shared" si="8"/>
        <v>116</v>
      </c>
      <c r="AF22" s="49">
        <v>106</v>
      </c>
      <c r="AG22" s="53">
        <v>10</v>
      </c>
      <c r="AH22" s="50">
        <f t="shared" si="9"/>
        <v>4123</v>
      </c>
      <c r="AI22" s="37">
        <v>2397</v>
      </c>
      <c r="AJ22" s="38">
        <v>1726</v>
      </c>
      <c r="AK22" s="39">
        <f t="shared" si="10"/>
        <v>3315</v>
      </c>
      <c r="AL22" s="49">
        <v>2174</v>
      </c>
      <c r="AM22" s="38">
        <v>1141</v>
      </c>
      <c r="AN22" s="34">
        <v>14</v>
      </c>
      <c r="AO22" s="35" t="s">
        <v>26</v>
      </c>
      <c r="AP22" s="39">
        <f t="shared" si="11"/>
        <v>96</v>
      </c>
      <c r="AQ22" s="49">
        <v>48</v>
      </c>
      <c r="AR22" s="38">
        <v>48</v>
      </c>
      <c r="AS22" s="53">
        <f t="shared" si="12"/>
        <v>116</v>
      </c>
      <c r="AT22" s="49">
        <v>108</v>
      </c>
      <c r="AU22" s="38">
        <v>8</v>
      </c>
      <c r="AV22" s="50">
        <f t="shared" si="13"/>
        <v>106</v>
      </c>
      <c r="AW22" s="49">
        <v>106</v>
      </c>
      <c r="AX22" s="42">
        <v>0</v>
      </c>
      <c r="AY22" s="50">
        <f t="shared" si="14"/>
        <v>1773</v>
      </c>
      <c r="AZ22" s="49">
        <v>1694</v>
      </c>
      <c r="BA22" s="42">
        <v>79</v>
      </c>
    </row>
    <row r="23" spans="1:53" ht="12.75">
      <c r="A23" s="34">
        <v>15</v>
      </c>
      <c r="B23" s="35" t="s">
        <v>27</v>
      </c>
      <c r="C23" s="40">
        <f t="shared" si="0"/>
        <v>414</v>
      </c>
      <c r="D23" s="37">
        <v>395</v>
      </c>
      <c r="E23" s="38">
        <v>19</v>
      </c>
      <c r="F23" s="39">
        <f t="shared" si="1"/>
        <v>115</v>
      </c>
      <c r="G23" s="37">
        <v>115</v>
      </c>
      <c r="H23" s="38">
        <v>0</v>
      </c>
      <c r="I23" s="40">
        <f t="shared" si="2"/>
        <v>79</v>
      </c>
      <c r="J23" s="41">
        <v>69</v>
      </c>
      <c r="K23" s="42">
        <v>10</v>
      </c>
      <c r="L23" s="40">
        <f t="shared" si="3"/>
        <v>76</v>
      </c>
      <c r="M23" s="49">
        <v>3</v>
      </c>
      <c r="N23" s="38">
        <v>73</v>
      </c>
      <c r="O23" s="34">
        <v>15</v>
      </c>
      <c r="P23" s="35" t="s">
        <v>27</v>
      </c>
      <c r="Q23" s="50">
        <f t="shared" si="4"/>
        <v>11</v>
      </c>
      <c r="R23" s="37">
        <v>4</v>
      </c>
      <c r="S23" s="38">
        <v>7</v>
      </c>
      <c r="T23" s="39">
        <f t="shared" si="5"/>
        <v>9</v>
      </c>
      <c r="U23" s="49">
        <v>2</v>
      </c>
      <c r="V23" s="38">
        <v>7</v>
      </c>
      <c r="W23" s="50">
        <f t="shared" si="6"/>
        <v>27</v>
      </c>
      <c r="X23" s="37">
        <v>26</v>
      </c>
      <c r="Y23" s="38">
        <v>1</v>
      </c>
      <c r="Z23" s="39">
        <f t="shared" si="7"/>
        <v>2</v>
      </c>
      <c r="AA23" s="49">
        <v>2</v>
      </c>
      <c r="AB23" s="38">
        <v>0</v>
      </c>
      <c r="AC23" s="34">
        <v>15</v>
      </c>
      <c r="AD23" s="35" t="s">
        <v>27</v>
      </c>
      <c r="AE23" s="39">
        <f t="shared" si="8"/>
        <v>29</v>
      </c>
      <c r="AF23" s="49">
        <v>29</v>
      </c>
      <c r="AG23" s="53">
        <v>0</v>
      </c>
      <c r="AH23" s="50">
        <f t="shared" si="9"/>
        <v>1170</v>
      </c>
      <c r="AI23" s="37">
        <v>999</v>
      </c>
      <c r="AJ23" s="38">
        <v>171</v>
      </c>
      <c r="AK23" s="39">
        <f t="shared" si="10"/>
        <v>1045</v>
      </c>
      <c r="AL23" s="49">
        <v>917</v>
      </c>
      <c r="AM23" s="38">
        <v>128</v>
      </c>
      <c r="AN23" s="34">
        <v>15</v>
      </c>
      <c r="AO23" s="35" t="s">
        <v>27</v>
      </c>
      <c r="AP23" s="39">
        <f t="shared" si="11"/>
        <v>58</v>
      </c>
      <c r="AQ23" s="49">
        <v>58</v>
      </c>
      <c r="AR23" s="38">
        <v>0</v>
      </c>
      <c r="AS23" s="53">
        <f t="shared" si="12"/>
        <v>1</v>
      </c>
      <c r="AT23" s="49">
        <v>1</v>
      </c>
      <c r="AU23" s="38">
        <v>0</v>
      </c>
      <c r="AV23" s="50">
        <f t="shared" si="13"/>
        <v>1</v>
      </c>
      <c r="AW23" s="49">
        <v>1</v>
      </c>
      <c r="AX23" s="42">
        <v>0</v>
      </c>
      <c r="AY23" s="50">
        <f t="shared" si="14"/>
        <v>569</v>
      </c>
      <c r="AZ23" s="49">
        <v>510</v>
      </c>
      <c r="BA23" s="42">
        <v>59</v>
      </c>
    </row>
    <row r="24" spans="1:53" ht="12.75">
      <c r="A24" s="34">
        <v>16</v>
      </c>
      <c r="B24" s="35" t="s">
        <v>28</v>
      </c>
      <c r="C24" s="40">
        <f t="shared" si="0"/>
        <v>620</v>
      </c>
      <c r="D24" s="37">
        <v>347</v>
      </c>
      <c r="E24" s="38">
        <v>273</v>
      </c>
      <c r="F24" s="39">
        <f t="shared" si="1"/>
        <v>243</v>
      </c>
      <c r="G24" s="37">
        <v>2</v>
      </c>
      <c r="H24" s="38">
        <v>241</v>
      </c>
      <c r="I24" s="40">
        <f t="shared" si="2"/>
        <v>195</v>
      </c>
      <c r="J24" s="41">
        <v>15</v>
      </c>
      <c r="K24" s="42">
        <v>180</v>
      </c>
      <c r="L24" s="40">
        <f t="shared" si="3"/>
        <v>169</v>
      </c>
      <c r="M24" s="49">
        <v>10</v>
      </c>
      <c r="N24" s="38">
        <v>159</v>
      </c>
      <c r="O24" s="34">
        <v>16</v>
      </c>
      <c r="P24" s="35" t="s">
        <v>28</v>
      </c>
      <c r="Q24" s="50">
        <f t="shared" si="4"/>
        <v>4</v>
      </c>
      <c r="R24" s="37">
        <v>3</v>
      </c>
      <c r="S24" s="38">
        <v>1</v>
      </c>
      <c r="T24" s="39">
        <f t="shared" si="5"/>
        <v>2</v>
      </c>
      <c r="U24" s="49">
        <v>1</v>
      </c>
      <c r="V24" s="38">
        <v>1</v>
      </c>
      <c r="W24" s="50">
        <f t="shared" si="6"/>
        <v>18</v>
      </c>
      <c r="X24" s="37">
        <v>17</v>
      </c>
      <c r="Y24" s="38">
        <v>1</v>
      </c>
      <c r="Z24" s="39">
        <f t="shared" si="7"/>
        <v>0</v>
      </c>
      <c r="AA24" s="49">
        <v>0</v>
      </c>
      <c r="AB24" s="38">
        <v>0</v>
      </c>
      <c r="AC24" s="34">
        <v>16</v>
      </c>
      <c r="AD24" s="35" t="s">
        <v>28</v>
      </c>
      <c r="AE24" s="39">
        <f t="shared" si="8"/>
        <v>66</v>
      </c>
      <c r="AF24" s="49">
        <v>66</v>
      </c>
      <c r="AG24" s="53">
        <v>0</v>
      </c>
      <c r="AH24" s="50">
        <f t="shared" si="9"/>
        <v>2607</v>
      </c>
      <c r="AI24" s="37">
        <v>1601</v>
      </c>
      <c r="AJ24" s="38">
        <v>1006</v>
      </c>
      <c r="AK24" s="39">
        <f t="shared" si="10"/>
        <v>2400</v>
      </c>
      <c r="AL24" s="49">
        <v>1471</v>
      </c>
      <c r="AM24" s="38">
        <v>929</v>
      </c>
      <c r="AN24" s="34">
        <v>16</v>
      </c>
      <c r="AO24" s="35" t="s">
        <v>28</v>
      </c>
      <c r="AP24" s="39">
        <f t="shared" si="11"/>
        <v>57</v>
      </c>
      <c r="AQ24" s="49">
        <v>57</v>
      </c>
      <c r="AR24" s="38">
        <v>0</v>
      </c>
      <c r="AS24" s="53">
        <f t="shared" si="12"/>
        <v>39</v>
      </c>
      <c r="AT24" s="49">
        <v>9</v>
      </c>
      <c r="AU24" s="38">
        <v>30</v>
      </c>
      <c r="AV24" s="50">
        <f t="shared" si="13"/>
        <v>39</v>
      </c>
      <c r="AW24" s="49">
        <v>9</v>
      </c>
      <c r="AX24" s="42">
        <v>30</v>
      </c>
      <c r="AY24" s="50">
        <f t="shared" si="14"/>
        <v>1049</v>
      </c>
      <c r="AZ24" s="49">
        <v>1022</v>
      </c>
      <c r="BA24" s="42">
        <v>27</v>
      </c>
    </row>
    <row r="25" spans="1:53" ht="12.75">
      <c r="A25" s="34">
        <v>17</v>
      </c>
      <c r="B25" s="35" t="s">
        <v>29</v>
      </c>
      <c r="C25" s="40">
        <f t="shared" si="0"/>
        <v>2110</v>
      </c>
      <c r="D25" s="37">
        <v>1940</v>
      </c>
      <c r="E25" s="38">
        <v>170</v>
      </c>
      <c r="F25" s="39">
        <f t="shared" si="1"/>
        <v>665</v>
      </c>
      <c r="G25" s="37">
        <v>605</v>
      </c>
      <c r="H25" s="38">
        <v>60</v>
      </c>
      <c r="I25" s="40">
        <f t="shared" si="2"/>
        <v>455</v>
      </c>
      <c r="J25" s="41">
        <v>143</v>
      </c>
      <c r="K25" s="42">
        <v>312</v>
      </c>
      <c r="L25" s="40">
        <f t="shared" si="3"/>
        <v>621</v>
      </c>
      <c r="M25" s="49">
        <v>47</v>
      </c>
      <c r="N25" s="38">
        <v>574</v>
      </c>
      <c r="O25" s="34">
        <v>17</v>
      </c>
      <c r="P25" s="35" t="s">
        <v>29</v>
      </c>
      <c r="Q25" s="50">
        <f t="shared" si="4"/>
        <v>32</v>
      </c>
      <c r="R25" s="37">
        <v>32</v>
      </c>
      <c r="S25" s="38">
        <v>0</v>
      </c>
      <c r="T25" s="39">
        <f t="shared" si="5"/>
        <v>3</v>
      </c>
      <c r="U25" s="49">
        <v>3</v>
      </c>
      <c r="V25" s="38">
        <v>0</v>
      </c>
      <c r="W25" s="50">
        <f t="shared" si="6"/>
        <v>402</v>
      </c>
      <c r="X25" s="37">
        <v>391</v>
      </c>
      <c r="Y25" s="38">
        <v>11</v>
      </c>
      <c r="Z25" s="39">
        <f t="shared" si="7"/>
        <v>41</v>
      </c>
      <c r="AA25" s="49">
        <v>40</v>
      </c>
      <c r="AB25" s="38">
        <v>1</v>
      </c>
      <c r="AC25" s="34">
        <v>17</v>
      </c>
      <c r="AD25" s="35" t="s">
        <v>29</v>
      </c>
      <c r="AE25" s="39">
        <f t="shared" si="8"/>
        <v>112</v>
      </c>
      <c r="AF25" s="49">
        <v>112</v>
      </c>
      <c r="AG25" s="53">
        <v>0</v>
      </c>
      <c r="AH25" s="50">
        <f t="shared" si="9"/>
        <v>4607</v>
      </c>
      <c r="AI25" s="37">
        <v>3969</v>
      </c>
      <c r="AJ25" s="38">
        <v>638</v>
      </c>
      <c r="AK25" s="39">
        <f t="shared" si="10"/>
        <v>4150</v>
      </c>
      <c r="AL25" s="49">
        <v>3548</v>
      </c>
      <c r="AM25" s="38">
        <v>602</v>
      </c>
      <c r="AN25" s="34">
        <v>17</v>
      </c>
      <c r="AO25" s="35" t="s">
        <v>29</v>
      </c>
      <c r="AP25" s="39">
        <f t="shared" si="11"/>
        <v>152</v>
      </c>
      <c r="AQ25" s="49">
        <v>145</v>
      </c>
      <c r="AR25" s="38">
        <v>7</v>
      </c>
      <c r="AS25" s="53">
        <f t="shared" si="12"/>
        <v>12</v>
      </c>
      <c r="AT25" s="49">
        <v>12</v>
      </c>
      <c r="AU25" s="38">
        <v>0</v>
      </c>
      <c r="AV25" s="50">
        <f t="shared" si="13"/>
        <v>11</v>
      </c>
      <c r="AW25" s="49">
        <v>11</v>
      </c>
      <c r="AX25" s="42">
        <v>0</v>
      </c>
      <c r="AY25" s="50">
        <f t="shared" si="14"/>
        <v>1845</v>
      </c>
      <c r="AZ25" s="49">
        <v>1826</v>
      </c>
      <c r="BA25" s="42">
        <v>19</v>
      </c>
    </row>
    <row r="26" spans="1:53" ht="12.75">
      <c r="A26" s="34">
        <v>18</v>
      </c>
      <c r="B26" s="35" t="s">
        <v>30</v>
      </c>
      <c r="C26" s="40">
        <f t="shared" si="0"/>
        <v>914</v>
      </c>
      <c r="D26" s="37">
        <v>543</v>
      </c>
      <c r="E26" s="38">
        <v>371</v>
      </c>
      <c r="F26" s="39">
        <f t="shared" si="1"/>
        <v>317</v>
      </c>
      <c r="G26" s="37">
        <v>65</v>
      </c>
      <c r="H26" s="38">
        <v>252</v>
      </c>
      <c r="I26" s="40">
        <f t="shared" si="2"/>
        <v>187</v>
      </c>
      <c r="J26" s="41">
        <v>16</v>
      </c>
      <c r="K26" s="42">
        <v>171</v>
      </c>
      <c r="L26" s="40">
        <f t="shared" si="3"/>
        <v>202</v>
      </c>
      <c r="M26" s="49">
        <v>15</v>
      </c>
      <c r="N26" s="38">
        <v>187</v>
      </c>
      <c r="O26" s="34">
        <v>18</v>
      </c>
      <c r="P26" s="35" t="s">
        <v>30</v>
      </c>
      <c r="Q26" s="50">
        <f t="shared" si="4"/>
        <v>12</v>
      </c>
      <c r="R26" s="37">
        <v>12</v>
      </c>
      <c r="S26" s="38">
        <v>0</v>
      </c>
      <c r="T26" s="39">
        <f t="shared" si="5"/>
        <v>0</v>
      </c>
      <c r="U26" s="49">
        <v>0</v>
      </c>
      <c r="V26" s="38">
        <v>0</v>
      </c>
      <c r="W26" s="50">
        <f t="shared" si="6"/>
        <v>129</v>
      </c>
      <c r="X26" s="37">
        <v>122</v>
      </c>
      <c r="Y26" s="38">
        <v>7</v>
      </c>
      <c r="Z26" s="39">
        <f t="shared" si="7"/>
        <v>0</v>
      </c>
      <c r="AA26" s="49">
        <v>0</v>
      </c>
      <c r="AB26" s="38">
        <v>0</v>
      </c>
      <c r="AC26" s="34">
        <v>18</v>
      </c>
      <c r="AD26" s="35" t="s">
        <v>30</v>
      </c>
      <c r="AE26" s="39">
        <f t="shared" si="8"/>
        <v>83</v>
      </c>
      <c r="AF26" s="49">
        <v>83</v>
      </c>
      <c r="AG26" s="53">
        <v>0</v>
      </c>
      <c r="AH26" s="50">
        <f t="shared" si="9"/>
        <v>3236</v>
      </c>
      <c r="AI26" s="37">
        <v>2295</v>
      </c>
      <c r="AJ26" s="38">
        <v>941</v>
      </c>
      <c r="AK26" s="39">
        <f t="shared" si="10"/>
        <v>2923</v>
      </c>
      <c r="AL26" s="49">
        <v>1982</v>
      </c>
      <c r="AM26" s="38">
        <v>941</v>
      </c>
      <c r="AN26" s="34">
        <v>18</v>
      </c>
      <c r="AO26" s="35" t="s">
        <v>30</v>
      </c>
      <c r="AP26" s="39">
        <f t="shared" si="11"/>
        <v>86</v>
      </c>
      <c r="AQ26" s="49">
        <v>72</v>
      </c>
      <c r="AR26" s="38">
        <v>14</v>
      </c>
      <c r="AS26" s="53">
        <f t="shared" si="12"/>
        <v>35</v>
      </c>
      <c r="AT26" s="49">
        <v>12</v>
      </c>
      <c r="AU26" s="38">
        <v>23</v>
      </c>
      <c r="AV26" s="50">
        <f t="shared" si="13"/>
        <v>34</v>
      </c>
      <c r="AW26" s="49">
        <v>11</v>
      </c>
      <c r="AX26" s="42">
        <v>23</v>
      </c>
      <c r="AY26" s="50">
        <f t="shared" si="14"/>
        <v>1475</v>
      </c>
      <c r="AZ26" s="49">
        <v>1305</v>
      </c>
      <c r="BA26" s="42">
        <v>170</v>
      </c>
    </row>
    <row r="27" spans="1:53" ht="12.75">
      <c r="A27" s="34">
        <v>19</v>
      </c>
      <c r="B27" s="35" t="s">
        <v>31</v>
      </c>
      <c r="C27" s="40">
        <f t="shared" si="0"/>
        <v>315</v>
      </c>
      <c r="D27" s="37">
        <v>302</v>
      </c>
      <c r="E27" s="38">
        <v>13</v>
      </c>
      <c r="F27" s="39">
        <f t="shared" si="1"/>
        <v>116</v>
      </c>
      <c r="G27" s="37">
        <v>116</v>
      </c>
      <c r="H27" s="38">
        <v>0</v>
      </c>
      <c r="I27" s="40">
        <f t="shared" si="2"/>
        <v>61</v>
      </c>
      <c r="J27" s="41">
        <v>28</v>
      </c>
      <c r="K27" s="42">
        <v>33</v>
      </c>
      <c r="L27" s="40">
        <f t="shared" si="3"/>
        <v>131</v>
      </c>
      <c r="M27" s="49">
        <v>5</v>
      </c>
      <c r="N27" s="38">
        <v>126</v>
      </c>
      <c r="O27" s="34">
        <v>19</v>
      </c>
      <c r="P27" s="35" t="s">
        <v>31</v>
      </c>
      <c r="Q27" s="50">
        <f t="shared" si="4"/>
        <v>1</v>
      </c>
      <c r="R27" s="37">
        <v>0</v>
      </c>
      <c r="S27" s="38">
        <v>1</v>
      </c>
      <c r="T27" s="39">
        <f t="shared" si="5"/>
        <v>1</v>
      </c>
      <c r="U27" s="49">
        <v>0</v>
      </c>
      <c r="V27" s="38">
        <v>1</v>
      </c>
      <c r="W27" s="50">
        <f t="shared" si="6"/>
        <v>50</v>
      </c>
      <c r="X27" s="37">
        <v>50</v>
      </c>
      <c r="Y27" s="38">
        <v>0</v>
      </c>
      <c r="Z27" s="39">
        <f t="shared" si="7"/>
        <v>7</v>
      </c>
      <c r="AA27" s="49">
        <v>7</v>
      </c>
      <c r="AB27" s="38">
        <v>0</v>
      </c>
      <c r="AC27" s="34">
        <v>19</v>
      </c>
      <c r="AD27" s="35" t="s">
        <v>31</v>
      </c>
      <c r="AE27" s="39">
        <f t="shared" si="8"/>
        <v>14</v>
      </c>
      <c r="AF27" s="49">
        <v>14</v>
      </c>
      <c r="AG27" s="53">
        <v>0</v>
      </c>
      <c r="AH27" s="50">
        <f t="shared" si="9"/>
        <v>1050</v>
      </c>
      <c r="AI27" s="37">
        <v>796</v>
      </c>
      <c r="AJ27" s="38">
        <v>254</v>
      </c>
      <c r="AK27" s="39">
        <f t="shared" si="10"/>
        <v>956</v>
      </c>
      <c r="AL27" s="49">
        <v>720</v>
      </c>
      <c r="AM27" s="38">
        <v>236</v>
      </c>
      <c r="AN27" s="34">
        <v>19</v>
      </c>
      <c r="AO27" s="35" t="s">
        <v>31</v>
      </c>
      <c r="AP27" s="39">
        <f t="shared" si="11"/>
        <v>20</v>
      </c>
      <c r="AQ27" s="49">
        <v>20</v>
      </c>
      <c r="AR27" s="38">
        <v>0</v>
      </c>
      <c r="AS27" s="53">
        <f t="shared" si="12"/>
        <v>2</v>
      </c>
      <c r="AT27" s="49">
        <v>1</v>
      </c>
      <c r="AU27" s="38">
        <v>1</v>
      </c>
      <c r="AV27" s="50">
        <f t="shared" si="13"/>
        <v>2</v>
      </c>
      <c r="AW27" s="49">
        <v>1</v>
      </c>
      <c r="AX27" s="42">
        <v>1</v>
      </c>
      <c r="AY27" s="50">
        <f t="shared" si="14"/>
        <v>584</v>
      </c>
      <c r="AZ27" s="49">
        <v>532</v>
      </c>
      <c r="BA27" s="42">
        <v>52</v>
      </c>
    </row>
    <row r="28" spans="1:53" ht="12.75">
      <c r="A28" s="34">
        <v>20</v>
      </c>
      <c r="B28" s="35" t="s">
        <v>32</v>
      </c>
      <c r="C28" s="40">
        <f t="shared" si="0"/>
        <v>668</v>
      </c>
      <c r="D28" s="37">
        <v>633</v>
      </c>
      <c r="E28" s="38">
        <v>35</v>
      </c>
      <c r="F28" s="39">
        <f t="shared" si="1"/>
        <v>216</v>
      </c>
      <c r="G28" s="37">
        <v>209</v>
      </c>
      <c r="H28" s="38">
        <v>7</v>
      </c>
      <c r="I28" s="40">
        <f t="shared" si="2"/>
        <v>136</v>
      </c>
      <c r="J28" s="41">
        <v>52</v>
      </c>
      <c r="K28" s="42">
        <v>84</v>
      </c>
      <c r="L28" s="40">
        <f t="shared" si="3"/>
        <v>154</v>
      </c>
      <c r="M28" s="49">
        <v>12</v>
      </c>
      <c r="N28" s="38">
        <v>142</v>
      </c>
      <c r="O28" s="34">
        <v>20</v>
      </c>
      <c r="P28" s="35" t="s">
        <v>32</v>
      </c>
      <c r="Q28" s="50">
        <f t="shared" si="4"/>
        <v>7</v>
      </c>
      <c r="R28" s="37">
        <v>6</v>
      </c>
      <c r="S28" s="38">
        <v>1</v>
      </c>
      <c r="T28" s="39">
        <f t="shared" si="5"/>
        <v>0</v>
      </c>
      <c r="U28" s="49">
        <v>0</v>
      </c>
      <c r="V28" s="38">
        <v>0</v>
      </c>
      <c r="W28" s="50">
        <f t="shared" si="6"/>
        <v>125</v>
      </c>
      <c r="X28" s="37">
        <v>125</v>
      </c>
      <c r="Y28" s="38">
        <v>0</v>
      </c>
      <c r="Z28" s="39">
        <f t="shared" si="7"/>
        <v>3</v>
      </c>
      <c r="AA28" s="49">
        <v>3</v>
      </c>
      <c r="AB28" s="38">
        <v>0</v>
      </c>
      <c r="AC28" s="34">
        <v>20</v>
      </c>
      <c r="AD28" s="35" t="s">
        <v>32</v>
      </c>
      <c r="AE28" s="39">
        <f t="shared" si="8"/>
        <v>66</v>
      </c>
      <c r="AF28" s="49">
        <v>66</v>
      </c>
      <c r="AG28" s="53">
        <v>0</v>
      </c>
      <c r="AH28" s="50">
        <f t="shared" si="9"/>
        <v>2020</v>
      </c>
      <c r="AI28" s="37">
        <v>1726</v>
      </c>
      <c r="AJ28" s="38">
        <v>294</v>
      </c>
      <c r="AK28" s="39">
        <f t="shared" si="10"/>
        <v>1858</v>
      </c>
      <c r="AL28" s="49">
        <v>1564</v>
      </c>
      <c r="AM28" s="38">
        <v>294</v>
      </c>
      <c r="AN28" s="34">
        <v>20</v>
      </c>
      <c r="AO28" s="35" t="s">
        <v>32</v>
      </c>
      <c r="AP28" s="39">
        <f t="shared" si="11"/>
        <v>42</v>
      </c>
      <c r="AQ28" s="49">
        <v>42</v>
      </c>
      <c r="AR28" s="38">
        <v>0</v>
      </c>
      <c r="AS28" s="53">
        <f t="shared" si="12"/>
        <v>3</v>
      </c>
      <c r="AT28" s="49">
        <v>3</v>
      </c>
      <c r="AU28" s="38">
        <v>0</v>
      </c>
      <c r="AV28" s="50">
        <f t="shared" si="13"/>
        <v>1</v>
      </c>
      <c r="AW28" s="49">
        <v>1</v>
      </c>
      <c r="AX28" s="42">
        <v>0</v>
      </c>
      <c r="AY28" s="50">
        <f t="shared" si="14"/>
        <v>861</v>
      </c>
      <c r="AZ28" s="49">
        <v>809</v>
      </c>
      <c r="BA28" s="42">
        <v>52</v>
      </c>
    </row>
    <row r="29" spans="1:53" ht="12.75">
      <c r="A29" s="34">
        <v>21</v>
      </c>
      <c r="B29" s="35" t="s">
        <v>33</v>
      </c>
      <c r="C29" s="40">
        <f t="shared" si="0"/>
        <v>461</v>
      </c>
      <c r="D29" s="37">
        <v>460</v>
      </c>
      <c r="E29" s="38">
        <v>1</v>
      </c>
      <c r="F29" s="39">
        <f t="shared" si="1"/>
        <v>153</v>
      </c>
      <c r="G29" s="37">
        <v>153</v>
      </c>
      <c r="H29" s="38">
        <v>0</v>
      </c>
      <c r="I29" s="40">
        <f t="shared" si="2"/>
        <v>147</v>
      </c>
      <c r="J29" s="41">
        <v>116</v>
      </c>
      <c r="K29" s="42">
        <v>31</v>
      </c>
      <c r="L29" s="40">
        <f t="shared" si="3"/>
        <v>182</v>
      </c>
      <c r="M29" s="49">
        <v>9</v>
      </c>
      <c r="N29" s="38">
        <v>173</v>
      </c>
      <c r="O29" s="34">
        <v>21</v>
      </c>
      <c r="P29" s="35" t="s">
        <v>33</v>
      </c>
      <c r="Q29" s="50">
        <f t="shared" si="4"/>
        <v>6</v>
      </c>
      <c r="R29" s="37">
        <v>5</v>
      </c>
      <c r="S29" s="38">
        <v>1</v>
      </c>
      <c r="T29" s="39">
        <f t="shared" si="5"/>
        <v>0</v>
      </c>
      <c r="U29" s="49">
        <v>0</v>
      </c>
      <c r="V29" s="38">
        <v>0</v>
      </c>
      <c r="W29" s="50">
        <f t="shared" si="6"/>
        <v>9</v>
      </c>
      <c r="X29" s="37">
        <v>9</v>
      </c>
      <c r="Y29" s="38">
        <v>0</v>
      </c>
      <c r="Z29" s="39">
        <f t="shared" si="7"/>
        <v>4</v>
      </c>
      <c r="AA29" s="49">
        <v>4</v>
      </c>
      <c r="AB29" s="38">
        <v>0</v>
      </c>
      <c r="AC29" s="34">
        <v>21</v>
      </c>
      <c r="AD29" s="35" t="s">
        <v>33</v>
      </c>
      <c r="AE29" s="39">
        <f t="shared" si="8"/>
        <v>42</v>
      </c>
      <c r="AF29" s="49">
        <v>42</v>
      </c>
      <c r="AG29" s="53">
        <v>0</v>
      </c>
      <c r="AH29" s="50">
        <f t="shared" si="9"/>
        <v>1963</v>
      </c>
      <c r="AI29" s="37">
        <v>1646</v>
      </c>
      <c r="AJ29" s="38">
        <v>317</v>
      </c>
      <c r="AK29" s="39">
        <f t="shared" si="10"/>
        <v>1809</v>
      </c>
      <c r="AL29" s="49">
        <v>1556</v>
      </c>
      <c r="AM29" s="38">
        <v>253</v>
      </c>
      <c r="AN29" s="34">
        <v>21</v>
      </c>
      <c r="AO29" s="35" t="s">
        <v>33</v>
      </c>
      <c r="AP29" s="39">
        <f t="shared" si="11"/>
        <v>84</v>
      </c>
      <c r="AQ29" s="49">
        <v>84</v>
      </c>
      <c r="AR29" s="38">
        <v>0</v>
      </c>
      <c r="AS29" s="53">
        <f t="shared" si="12"/>
        <v>7</v>
      </c>
      <c r="AT29" s="49">
        <v>7</v>
      </c>
      <c r="AU29" s="38">
        <v>0</v>
      </c>
      <c r="AV29" s="50">
        <f t="shared" si="13"/>
        <v>6</v>
      </c>
      <c r="AW29" s="49">
        <v>6</v>
      </c>
      <c r="AX29" s="42">
        <v>0</v>
      </c>
      <c r="AY29" s="50">
        <f t="shared" si="14"/>
        <v>1029</v>
      </c>
      <c r="AZ29" s="49">
        <v>970</v>
      </c>
      <c r="BA29" s="42">
        <v>59</v>
      </c>
    </row>
    <row r="30" spans="1:53" ht="12.75">
      <c r="A30" s="34">
        <v>22</v>
      </c>
      <c r="B30" s="35" t="s">
        <v>34</v>
      </c>
      <c r="C30" s="40">
        <f t="shared" si="0"/>
        <v>1102</v>
      </c>
      <c r="D30" s="37">
        <v>799</v>
      </c>
      <c r="E30" s="38">
        <v>303</v>
      </c>
      <c r="F30" s="39">
        <f t="shared" si="1"/>
        <v>246</v>
      </c>
      <c r="G30" s="37">
        <v>129</v>
      </c>
      <c r="H30" s="38">
        <v>117</v>
      </c>
      <c r="I30" s="40">
        <f t="shared" si="2"/>
        <v>255</v>
      </c>
      <c r="J30" s="41">
        <v>74</v>
      </c>
      <c r="K30" s="42">
        <v>181</v>
      </c>
      <c r="L30" s="40">
        <f t="shared" si="3"/>
        <v>223</v>
      </c>
      <c r="M30" s="49">
        <v>19</v>
      </c>
      <c r="N30" s="38">
        <v>204</v>
      </c>
      <c r="O30" s="34">
        <v>22</v>
      </c>
      <c r="P30" s="35" t="s">
        <v>34</v>
      </c>
      <c r="Q30" s="50">
        <f t="shared" si="4"/>
        <v>14</v>
      </c>
      <c r="R30" s="37">
        <v>14</v>
      </c>
      <c r="S30" s="38">
        <v>0</v>
      </c>
      <c r="T30" s="39">
        <f t="shared" si="5"/>
        <v>13</v>
      </c>
      <c r="U30" s="49">
        <v>13</v>
      </c>
      <c r="V30" s="38">
        <v>0</v>
      </c>
      <c r="W30" s="50">
        <f t="shared" si="6"/>
        <v>241</v>
      </c>
      <c r="X30" s="37">
        <v>241</v>
      </c>
      <c r="Y30" s="38">
        <v>0</v>
      </c>
      <c r="Z30" s="39">
        <f t="shared" si="7"/>
        <v>16</v>
      </c>
      <c r="AA30" s="49">
        <v>16</v>
      </c>
      <c r="AB30" s="38">
        <v>0</v>
      </c>
      <c r="AC30" s="34">
        <v>22</v>
      </c>
      <c r="AD30" s="35" t="s">
        <v>34</v>
      </c>
      <c r="AE30" s="39">
        <f t="shared" si="8"/>
        <v>69</v>
      </c>
      <c r="AF30" s="49">
        <v>69</v>
      </c>
      <c r="AG30" s="53">
        <v>0</v>
      </c>
      <c r="AH30" s="50">
        <f t="shared" si="9"/>
        <v>2653</v>
      </c>
      <c r="AI30" s="37">
        <v>2284</v>
      </c>
      <c r="AJ30" s="38">
        <v>369</v>
      </c>
      <c r="AK30" s="39">
        <f t="shared" si="10"/>
        <v>2391</v>
      </c>
      <c r="AL30" s="49">
        <v>2022</v>
      </c>
      <c r="AM30" s="38">
        <v>369</v>
      </c>
      <c r="AN30" s="34">
        <v>22</v>
      </c>
      <c r="AO30" s="35" t="s">
        <v>34</v>
      </c>
      <c r="AP30" s="39">
        <f t="shared" si="11"/>
        <v>82</v>
      </c>
      <c r="AQ30" s="49">
        <v>82</v>
      </c>
      <c r="AR30" s="38">
        <v>0</v>
      </c>
      <c r="AS30" s="53">
        <f t="shared" si="12"/>
        <v>13</v>
      </c>
      <c r="AT30" s="49">
        <v>7</v>
      </c>
      <c r="AU30" s="38">
        <v>6</v>
      </c>
      <c r="AV30" s="50">
        <f t="shared" si="13"/>
        <v>12</v>
      </c>
      <c r="AW30" s="49">
        <v>6</v>
      </c>
      <c r="AX30" s="42">
        <v>6</v>
      </c>
      <c r="AY30" s="50">
        <f t="shared" si="14"/>
        <v>1230</v>
      </c>
      <c r="AZ30" s="49">
        <v>1223</v>
      </c>
      <c r="BA30" s="42">
        <v>7</v>
      </c>
    </row>
    <row r="31" spans="1:53" ht="12.75">
      <c r="A31" s="34">
        <v>23</v>
      </c>
      <c r="B31" s="35" t="s">
        <v>35</v>
      </c>
      <c r="C31" s="40">
        <f t="shared" si="0"/>
        <v>299</v>
      </c>
      <c r="D31" s="37">
        <v>282</v>
      </c>
      <c r="E31" s="38">
        <v>17</v>
      </c>
      <c r="F31" s="39">
        <f t="shared" si="1"/>
        <v>127</v>
      </c>
      <c r="G31" s="37">
        <v>126</v>
      </c>
      <c r="H31" s="38">
        <v>1</v>
      </c>
      <c r="I31" s="40">
        <f t="shared" si="2"/>
        <v>73</v>
      </c>
      <c r="J31" s="41">
        <v>52</v>
      </c>
      <c r="K31" s="42">
        <v>21</v>
      </c>
      <c r="L31" s="40">
        <f t="shared" si="3"/>
        <v>89</v>
      </c>
      <c r="M31" s="49">
        <v>1</v>
      </c>
      <c r="N31" s="38">
        <v>88</v>
      </c>
      <c r="O31" s="34">
        <v>23</v>
      </c>
      <c r="P31" s="35" t="s">
        <v>35</v>
      </c>
      <c r="Q31" s="50">
        <f t="shared" si="4"/>
        <v>3</v>
      </c>
      <c r="R31" s="37">
        <v>2</v>
      </c>
      <c r="S31" s="38">
        <v>1</v>
      </c>
      <c r="T31" s="39">
        <f t="shared" si="5"/>
        <v>3</v>
      </c>
      <c r="U31" s="49">
        <v>2</v>
      </c>
      <c r="V31" s="38">
        <v>1</v>
      </c>
      <c r="W31" s="50">
        <f t="shared" si="6"/>
        <v>48</v>
      </c>
      <c r="X31" s="37">
        <v>48</v>
      </c>
      <c r="Y31" s="38">
        <v>0</v>
      </c>
      <c r="Z31" s="39">
        <f t="shared" si="7"/>
        <v>18</v>
      </c>
      <c r="AA31" s="49">
        <v>18</v>
      </c>
      <c r="AB31" s="38">
        <v>0</v>
      </c>
      <c r="AC31" s="34">
        <v>23</v>
      </c>
      <c r="AD31" s="35" t="s">
        <v>35</v>
      </c>
      <c r="AE31" s="39">
        <f t="shared" si="8"/>
        <v>16</v>
      </c>
      <c r="AF31" s="49">
        <v>16</v>
      </c>
      <c r="AG31" s="53">
        <v>0</v>
      </c>
      <c r="AH31" s="50">
        <f t="shared" si="9"/>
        <v>1261</v>
      </c>
      <c r="AI31" s="37">
        <v>992</v>
      </c>
      <c r="AJ31" s="38">
        <v>269</v>
      </c>
      <c r="AK31" s="39">
        <f t="shared" si="10"/>
        <v>1199</v>
      </c>
      <c r="AL31" s="49">
        <v>941</v>
      </c>
      <c r="AM31" s="38">
        <v>258</v>
      </c>
      <c r="AN31" s="34">
        <v>23</v>
      </c>
      <c r="AO31" s="35" t="s">
        <v>35</v>
      </c>
      <c r="AP31" s="39">
        <f t="shared" si="11"/>
        <v>25</v>
      </c>
      <c r="AQ31" s="49">
        <v>25</v>
      </c>
      <c r="AR31" s="38">
        <v>0</v>
      </c>
      <c r="AS31" s="53">
        <f t="shared" si="12"/>
        <v>1</v>
      </c>
      <c r="AT31" s="49">
        <v>0</v>
      </c>
      <c r="AU31" s="38">
        <v>1</v>
      </c>
      <c r="AV31" s="50">
        <f t="shared" si="13"/>
        <v>0</v>
      </c>
      <c r="AW31" s="49">
        <v>0</v>
      </c>
      <c r="AX31" s="42">
        <v>0</v>
      </c>
      <c r="AY31" s="50">
        <f t="shared" si="14"/>
        <v>459</v>
      </c>
      <c r="AZ31" s="49">
        <v>459</v>
      </c>
      <c r="BA31" s="42">
        <v>0</v>
      </c>
    </row>
    <row r="32" spans="1:53" ht="12.75">
      <c r="A32" s="34">
        <v>24</v>
      </c>
      <c r="B32" s="35" t="s">
        <v>36</v>
      </c>
      <c r="C32" s="40">
        <f t="shared" si="0"/>
        <v>3007</v>
      </c>
      <c r="D32" s="37">
        <v>2294</v>
      </c>
      <c r="E32" s="38">
        <v>713</v>
      </c>
      <c r="F32" s="39">
        <f t="shared" si="1"/>
        <v>715</v>
      </c>
      <c r="G32" s="37">
        <v>137</v>
      </c>
      <c r="H32" s="38">
        <v>578</v>
      </c>
      <c r="I32" s="40">
        <f t="shared" si="2"/>
        <v>853</v>
      </c>
      <c r="J32" s="41">
        <v>183</v>
      </c>
      <c r="K32" s="42">
        <v>670</v>
      </c>
      <c r="L32" s="40">
        <f t="shared" si="3"/>
        <v>1226</v>
      </c>
      <c r="M32" s="49">
        <v>52</v>
      </c>
      <c r="N32" s="38">
        <v>1174</v>
      </c>
      <c r="O32" s="34">
        <v>24</v>
      </c>
      <c r="P32" s="35" t="s">
        <v>36</v>
      </c>
      <c r="Q32" s="50">
        <f t="shared" si="4"/>
        <v>46</v>
      </c>
      <c r="R32" s="37">
        <v>33</v>
      </c>
      <c r="S32" s="38">
        <v>13</v>
      </c>
      <c r="T32" s="39">
        <f t="shared" si="5"/>
        <v>15</v>
      </c>
      <c r="U32" s="49">
        <v>12</v>
      </c>
      <c r="V32" s="38">
        <v>3</v>
      </c>
      <c r="W32" s="50">
        <f t="shared" si="6"/>
        <v>573</v>
      </c>
      <c r="X32" s="37">
        <v>555</v>
      </c>
      <c r="Y32" s="38">
        <v>18</v>
      </c>
      <c r="Z32" s="39">
        <f t="shared" si="7"/>
        <v>21</v>
      </c>
      <c r="AA32" s="49">
        <v>21</v>
      </c>
      <c r="AB32" s="38">
        <v>0</v>
      </c>
      <c r="AC32" s="34">
        <v>24</v>
      </c>
      <c r="AD32" s="35" t="s">
        <v>36</v>
      </c>
      <c r="AE32" s="39">
        <f t="shared" si="8"/>
        <v>229</v>
      </c>
      <c r="AF32" s="49">
        <v>226</v>
      </c>
      <c r="AG32" s="53">
        <v>3</v>
      </c>
      <c r="AH32" s="50">
        <f t="shared" si="9"/>
        <v>6297</v>
      </c>
      <c r="AI32" s="37">
        <v>4543</v>
      </c>
      <c r="AJ32" s="38">
        <v>1754</v>
      </c>
      <c r="AK32" s="39">
        <f t="shared" si="10"/>
        <v>5746</v>
      </c>
      <c r="AL32" s="49">
        <v>4066</v>
      </c>
      <c r="AM32" s="38">
        <v>1680</v>
      </c>
      <c r="AN32" s="34">
        <v>24</v>
      </c>
      <c r="AO32" s="35" t="s">
        <v>36</v>
      </c>
      <c r="AP32" s="39">
        <f t="shared" si="11"/>
        <v>140</v>
      </c>
      <c r="AQ32" s="49">
        <v>118</v>
      </c>
      <c r="AR32" s="38">
        <v>22</v>
      </c>
      <c r="AS32" s="53">
        <f t="shared" si="12"/>
        <v>6</v>
      </c>
      <c r="AT32" s="49">
        <v>5</v>
      </c>
      <c r="AU32" s="38">
        <v>1</v>
      </c>
      <c r="AV32" s="50">
        <f t="shared" si="13"/>
        <v>4</v>
      </c>
      <c r="AW32" s="49">
        <v>3</v>
      </c>
      <c r="AX32" s="42">
        <v>1</v>
      </c>
      <c r="AY32" s="50">
        <f t="shared" si="14"/>
        <v>3185</v>
      </c>
      <c r="AZ32" s="49">
        <v>2891</v>
      </c>
      <c r="BA32" s="42">
        <v>294</v>
      </c>
    </row>
    <row r="33" spans="1:53" ht="12.75">
      <c r="A33" s="34">
        <v>25</v>
      </c>
      <c r="B33" s="36" t="s">
        <v>37</v>
      </c>
      <c r="C33" s="40">
        <f t="shared" si="0"/>
        <v>587</v>
      </c>
      <c r="D33" s="37">
        <v>205</v>
      </c>
      <c r="E33" s="38">
        <v>382</v>
      </c>
      <c r="F33" s="39">
        <f t="shared" si="1"/>
        <v>155</v>
      </c>
      <c r="G33" s="37">
        <v>8</v>
      </c>
      <c r="H33" s="38">
        <v>147</v>
      </c>
      <c r="I33" s="40">
        <f t="shared" si="2"/>
        <v>135</v>
      </c>
      <c r="J33" s="41">
        <v>8</v>
      </c>
      <c r="K33" s="42">
        <v>127</v>
      </c>
      <c r="L33" s="40">
        <f t="shared" si="3"/>
        <v>137</v>
      </c>
      <c r="M33" s="49">
        <v>5</v>
      </c>
      <c r="N33" s="38">
        <v>132</v>
      </c>
      <c r="O33" s="34">
        <v>25</v>
      </c>
      <c r="P33" s="36" t="s">
        <v>37</v>
      </c>
      <c r="Q33" s="50">
        <f t="shared" si="4"/>
        <v>35</v>
      </c>
      <c r="R33" s="37">
        <v>13</v>
      </c>
      <c r="S33" s="38">
        <v>22</v>
      </c>
      <c r="T33" s="39">
        <f t="shared" si="5"/>
        <v>29</v>
      </c>
      <c r="U33" s="49">
        <v>10</v>
      </c>
      <c r="V33" s="38">
        <v>19</v>
      </c>
      <c r="W33" s="50">
        <f t="shared" si="6"/>
        <v>40</v>
      </c>
      <c r="X33" s="37">
        <v>30</v>
      </c>
      <c r="Y33" s="38">
        <v>10</v>
      </c>
      <c r="Z33" s="39">
        <f t="shared" si="7"/>
        <v>5</v>
      </c>
      <c r="AA33" s="49">
        <v>5</v>
      </c>
      <c r="AB33" s="38">
        <v>0</v>
      </c>
      <c r="AC33" s="34">
        <v>25</v>
      </c>
      <c r="AD33" s="36" t="s">
        <v>37</v>
      </c>
      <c r="AE33" s="39">
        <f t="shared" si="8"/>
        <v>22</v>
      </c>
      <c r="AF33" s="49">
        <v>21</v>
      </c>
      <c r="AG33" s="53">
        <v>1</v>
      </c>
      <c r="AH33" s="50">
        <f t="shared" si="9"/>
        <v>869</v>
      </c>
      <c r="AI33" s="37">
        <v>547</v>
      </c>
      <c r="AJ33" s="38">
        <v>322</v>
      </c>
      <c r="AK33" s="39">
        <f t="shared" si="10"/>
        <v>801</v>
      </c>
      <c r="AL33" s="49">
        <v>498</v>
      </c>
      <c r="AM33" s="38">
        <v>303</v>
      </c>
      <c r="AN33" s="34">
        <v>25</v>
      </c>
      <c r="AO33" s="36" t="s">
        <v>37</v>
      </c>
      <c r="AP33" s="39">
        <f t="shared" si="11"/>
        <v>10</v>
      </c>
      <c r="AQ33" s="49">
        <v>6</v>
      </c>
      <c r="AR33" s="38">
        <v>4</v>
      </c>
      <c r="AS33" s="53">
        <f t="shared" si="12"/>
        <v>15</v>
      </c>
      <c r="AT33" s="49">
        <v>14</v>
      </c>
      <c r="AU33" s="38">
        <v>1</v>
      </c>
      <c r="AV33" s="50">
        <f t="shared" si="13"/>
        <v>15</v>
      </c>
      <c r="AW33" s="49">
        <v>14</v>
      </c>
      <c r="AX33" s="42">
        <v>1</v>
      </c>
      <c r="AY33" s="50">
        <f t="shared" si="14"/>
        <v>647</v>
      </c>
      <c r="AZ33" s="49">
        <v>483</v>
      </c>
      <c r="BA33" s="42">
        <v>164</v>
      </c>
    </row>
    <row r="34" spans="1:53" ht="12.75">
      <c r="A34" s="34">
        <v>26</v>
      </c>
      <c r="B34" s="35" t="s">
        <v>38</v>
      </c>
      <c r="C34" s="40">
        <f t="shared" si="0"/>
        <v>841</v>
      </c>
      <c r="D34" s="37">
        <v>662</v>
      </c>
      <c r="E34" s="38">
        <v>179</v>
      </c>
      <c r="F34" s="39">
        <f t="shared" si="1"/>
        <v>265</v>
      </c>
      <c r="G34" s="37">
        <v>171</v>
      </c>
      <c r="H34" s="38">
        <v>94</v>
      </c>
      <c r="I34" s="40">
        <f t="shared" si="2"/>
        <v>307</v>
      </c>
      <c r="J34" s="41">
        <v>72</v>
      </c>
      <c r="K34" s="42">
        <v>235</v>
      </c>
      <c r="L34" s="40">
        <f t="shared" si="3"/>
        <v>378</v>
      </c>
      <c r="M34" s="49">
        <v>11</v>
      </c>
      <c r="N34" s="38">
        <v>367</v>
      </c>
      <c r="O34" s="34">
        <v>26</v>
      </c>
      <c r="P34" s="35" t="s">
        <v>38</v>
      </c>
      <c r="Q34" s="50">
        <f t="shared" si="4"/>
        <v>13</v>
      </c>
      <c r="R34" s="37">
        <v>13</v>
      </c>
      <c r="S34" s="38">
        <v>0</v>
      </c>
      <c r="T34" s="39">
        <f t="shared" si="5"/>
        <v>0</v>
      </c>
      <c r="U34" s="49">
        <v>0</v>
      </c>
      <c r="V34" s="38">
        <v>0</v>
      </c>
      <c r="W34" s="50">
        <f t="shared" si="6"/>
        <v>123</v>
      </c>
      <c r="X34" s="37">
        <v>122</v>
      </c>
      <c r="Y34" s="38">
        <v>1</v>
      </c>
      <c r="Z34" s="39">
        <f t="shared" si="7"/>
        <v>0</v>
      </c>
      <c r="AA34" s="49">
        <v>0</v>
      </c>
      <c r="AB34" s="38">
        <v>0</v>
      </c>
      <c r="AC34" s="34">
        <v>26</v>
      </c>
      <c r="AD34" s="35" t="s">
        <v>38</v>
      </c>
      <c r="AE34" s="39">
        <f t="shared" si="8"/>
        <v>99</v>
      </c>
      <c r="AF34" s="49">
        <v>94</v>
      </c>
      <c r="AG34" s="53">
        <v>5</v>
      </c>
      <c r="AH34" s="50">
        <f t="shared" si="9"/>
        <v>3562</v>
      </c>
      <c r="AI34" s="37">
        <v>2675</v>
      </c>
      <c r="AJ34" s="38">
        <v>887</v>
      </c>
      <c r="AK34" s="39">
        <f t="shared" si="10"/>
        <v>3080</v>
      </c>
      <c r="AL34" s="49">
        <v>2261</v>
      </c>
      <c r="AM34" s="38">
        <v>819</v>
      </c>
      <c r="AN34" s="34">
        <v>26</v>
      </c>
      <c r="AO34" s="35" t="s">
        <v>38</v>
      </c>
      <c r="AP34" s="39">
        <f t="shared" si="11"/>
        <v>90</v>
      </c>
      <c r="AQ34" s="49">
        <v>89</v>
      </c>
      <c r="AR34" s="38">
        <v>1</v>
      </c>
      <c r="AS34" s="53">
        <f t="shared" si="12"/>
        <v>3</v>
      </c>
      <c r="AT34" s="49">
        <v>3</v>
      </c>
      <c r="AU34" s="38">
        <v>0</v>
      </c>
      <c r="AV34" s="50">
        <f t="shared" si="13"/>
        <v>2</v>
      </c>
      <c r="AW34" s="49">
        <v>2</v>
      </c>
      <c r="AX34" s="42">
        <v>0</v>
      </c>
      <c r="AY34" s="50">
        <f t="shared" si="14"/>
        <v>1437</v>
      </c>
      <c r="AZ34" s="49">
        <v>1361</v>
      </c>
      <c r="BA34" s="42">
        <v>76</v>
      </c>
    </row>
    <row r="35" spans="1:53" ht="12.75">
      <c r="A35" s="34">
        <v>27</v>
      </c>
      <c r="B35" s="35" t="s">
        <v>39</v>
      </c>
      <c r="C35" s="40">
        <f t="shared" si="0"/>
        <v>474</v>
      </c>
      <c r="D35" s="37">
        <v>443</v>
      </c>
      <c r="E35" s="38">
        <v>31</v>
      </c>
      <c r="F35" s="39">
        <f t="shared" si="1"/>
        <v>176</v>
      </c>
      <c r="G35" s="37">
        <v>145</v>
      </c>
      <c r="H35" s="38">
        <v>31</v>
      </c>
      <c r="I35" s="40">
        <f t="shared" si="2"/>
        <v>113</v>
      </c>
      <c r="J35" s="41">
        <v>49</v>
      </c>
      <c r="K35" s="42">
        <v>64</v>
      </c>
      <c r="L35" s="40">
        <f t="shared" si="3"/>
        <v>130</v>
      </c>
      <c r="M35" s="49">
        <v>8</v>
      </c>
      <c r="N35" s="38">
        <v>122</v>
      </c>
      <c r="O35" s="34">
        <v>27</v>
      </c>
      <c r="P35" s="35" t="s">
        <v>39</v>
      </c>
      <c r="Q35" s="50">
        <f t="shared" si="4"/>
        <v>18</v>
      </c>
      <c r="R35" s="37">
        <v>18</v>
      </c>
      <c r="S35" s="38">
        <v>0</v>
      </c>
      <c r="T35" s="39">
        <f t="shared" si="5"/>
        <v>2</v>
      </c>
      <c r="U35" s="49">
        <v>2</v>
      </c>
      <c r="V35" s="38">
        <v>0</v>
      </c>
      <c r="W35" s="50">
        <f t="shared" si="6"/>
        <v>129</v>
      </c>
      <c r="X35" s="37">
        <v>129</v>
      </c>
      <c r="Y35" s="38">
        <v>0</v>
      </c>
      <c r="Z35" s="39">
        <f t="shared" si="7"/>
        <v>21</v>
      </c>
      <c r="AA35" s="49">
        <v>21</v>
      </c>
      <c r="AB35" s="38">
        <v>0</v>
      </c>
      <c r="AC35" s="34">
        <v>27</v>
      </c>
      <c r="AD35" s="35" t="s">
        <v>39</v>
      </c>
      <c r="AE35" s="39">
        <f t="shared" si="8"/>
        <v>29</v>
      </c>
      <c r="AF35" s="49">
        <v>29</v>
      </c>
      <c r="AG35" s="53">
        <v>0</v>
      </c>
      <c r="AH35" s="50">
        <f t="shared" si="9"/>
        <v>1528</v>
      </c>
      <c r="AI35" s="37">
        <v>1271</v>
      </c>
      <c r="AJ35" s="38">
        <v>257</v>
      </c>
      <c r="AK35" s="39">
        <f t="shared" si="10"/>
        <v>1413</v>
      </c>
      <c r="AL35" s="49">
        <v>1167</v>
      </c>
      <c r="AM35" s="38">
        <v>246</v>
      </c>
      <c r="AN35" s="34">
        <v>27</v>
      </c>
      <c r="AO35" s="35" t="s">
        <v>39</v>
      </c>
      <c r="AP35" s="39">
        <f t="shared" si="11"/>
        <v>26</v>
      </c>
      <c r="AQ35" s="49">
        <v>26</v>
      </c>
      <c r="AR35" s="38">
        <v>0</v>
      </c>
      <c r="AS35" s="53">
        <f t="shared" si="12"/>
        <v>9</v>
      </c>
      <c r="AT35" s="49">
        <v>9</v>
      </c>
      <c r="AU35" s="38">
        <v>0</v>
      </c>
      <c r="AV35" s="50">
        <f t="shared" si="13"/>
        <v>7</v>
      </c>
      <c r="AW35" s="49">
        <v>7</v>
      </c>
      <c r="AX35" s="42">
        <v>0</v>
      </c>
      <c r="AY35" s="50">
        <f t="shared" si="14"/>
        <v>619</v>
      </c>
      <c r="AZ35" s="49">
        <v>619</v>
      </c>
      <c r="BA35" s="42">
        <v>0</v>
      </c>
    </row>
    <row r="36" spans="1:53" ht="12.75">
      <c r="A36" s="34">
        <v>28</v>
      </c>
      <c r="B36" s="35" t="s">
        <v>40</v>
      </c>
      <c r="C36" s="40">
        <f t="shared" si="0"/>
        <v>2169</v>
      </c>
      <c r="D36" s="37">
        <v>1773</v>
      </c>
      <c r="E36" s="38">
        <v>396</v>
      </c>
      <c r="F36" s="39">
        <f t="shared" si="1"/>
        <v>413</v>
      </c>
      <c r="G36" s="37">
        <v>271</v>
      </c>
      <c r="H36" s="38">
        <v>142</v>
      </c>
      <c r="I36" s="40">
        <f t="shared" si="2"/>
        <v>401</v>
      </c>
      <c r="J36" s="41">
        <v>128</v>
      </c>
      <c r="K36" s="42">
        <v>273</v>
      </c>
      <c r="L36" s="40">
        <f t="shared" si="3"/>
        <v>397</v>
      </c>
      <c r="M36" s="49">
        <v>37</v>
      </c>
      <c r="N36" s="38">
        <v>360</v>
      </c>
      <c r="O36" s="34">
        <v>28</v>
      </c>
      <c r="P36" s="35" t="s">
        <v>40</v>
      </c>
      <c r="Q36" s="50">
        <f t="shared" si="4"/>
        <v>14</v>
      </c>
      <c r="R36" s="37">
        <v>6</v>
      </c>
      <c r="S36" s="38">
        <v>8</v>
      </c>
      <c r="T36" s="39">
        <f t="shared" si="5"/>
        <v>2</v>
      </c>
      <c r="U36" s="49">
        <v>1</v>
      </c>
      <c r="V36" s="38">
        <v>1</v>
      </c>
      <c r="W36" s="50">
        <f t="shared" si="6"/>
        <v>203</v>
      </c>
      <c r="X36" s="37">
        <v>172</v>
      </c>
      <c r="Y36" s="38">
        <v>31</v>
      </c>
      <c r="Z36" s="39">
        <f t="shared" si="7"/>
        <v>29</v>
      </c>
      <c r="AA36" s="49">
        <v>14</v>
      </c>
      <c r="AB36" s="38">
        <v>15</v>
      </c>
      <c r="AC36" s="34">
        <v>28</v>
      </c>
      <c r="AD36" s="35" t="s">
        <v>40</v>
      </c>
      <c r="AE36" s="39">
        <f t="shared" si="8"/>
        <v>58</v>
      </c>
      <c r="AF36" s="49">
        <v>54</v>
      </c>
      <c r="AG36" s="53">
        <v>4</v>
      </c>
      <c r="AH36" s="50">
        <f t="shared" si="9"/>
        <v>3969</v>
      </c>
      <c r="AI36" s="37">
        <v>3475</v>
      </c>
      <c r="AJ36" s="38">
        <v>494</v>
      </c>
      <c r="AK36" s="39">
        <f t="shared" si="10"/>
        <v>3684</v>
      </c>
      <c r="AL36" s="49">
        <v>3222</v>
      </c>
      <c r="AM36" s="38">
        <v>462</v>
      </c>
      <c r="AN36" s="34">
        <v>28</v>
      </c>
      <c r="AO36" s="35" t="s">
        <v>40</v>
      </c>
      <c r="AP36" s="39">
        <f t="shared" si="11"/>
        <v>97</v>
      </c>
      <c r="AQ36" s="49">
        <v>87</v>
      </c>
      <c r="AR36" s="38">
        <v>10</v>
      </c>
      <c r="AS36" s="53">
        <f t="shared" si="12"/>
        <v>20</v>
      </c>
      <c r="AT36" s="49">
        <v>20</v>
      </c>
      <c r="AU36" s="38">
        <v>0</v>
      </c>
      <c r="AV36" s="50">
        <f t="shared" si="13"/>
        <v>20</v>
      </c>
      <c r="AW36" s="49">
        <v>20</v>
      </c>
      <c r="AX36" s="42">
        <v>0</v>
      </c>
      <c r="AY36" s="50">
        <f t="shared" si="14"/>
        <v>2259</v>
      </c>
      <c r="AZ36" s="49">
        <v>2142</v>
      </c>
      <c r="BA36" s="42">
        <v>117</v>
      </c>
    </row>
    <row r="37" spans="1:53" ht="12.75">
      <c r="A37" s="34">
        <v>29</v>
      </c>
      <c r="B37" s="35" t="s">
        <v>41</v>
      </c>
      <c r="C37" s="40">
        <f t="shared" si="0"/>
        <v>764</v>
      </c>
      <c r="D37" s="37">
        <v>394</v>
      </c>
      <c r="E37" s="38">
        <v>370</v>
      </c>
      <c r="F37" s="39">
        <f t="shared" si="1"/>
        <v>263</v>
      </c>
      <c r="G37" s="37">
        <v>0</v>
      </c>
      <c r="H37" s="38">
        <v>263</v>
      </c>
      <c r="I37" s="40">
        <f t="shared" si="2"/>
        <v>243</v>
      </c>
      <c r="J37" s="41">
        <v>9</v>
      </c>
      <c r="K37" s="42">
        <v>234</v>
      </c>
      <c r="L37" s="40">
        <f t="shared" si="3"/>
        <v>269</v>
      </c>
      <c r="M37" s="49">
        <v>7</v>
      </c>
      <c r="N37" s="38">
        <v>262</v>
      </c>
      <c r="O37" s="34">
        <v>29</v>
      </c>
      <c r="P37" s="35" t="s">
        <v>41</v>
      </c>
      <c r="Q37" s="50">
        <f t="shared" si="4"/>
        <v>14</v>
      </c>
      <c r="R37" s="37">
        <v>5</v>
      </c>
      <c r="S37" s="38">
        <v>9</v>
      </c>
      <c r="T37" s="39">
        <f t="shared" si="5"/>
        <v>8</v>
      </c>
      <c r="U37" s="49">
        <v>4</v>
      </c>
      <c r="V37" s="38">
        <v>4</v>
      </c>
      <c r="W37" s="50">
        <f t="shared" si="6"/>
        <v>20</v>
      </c>
      <c r="X37" s="37">
        <v>13</v>
      </c>
      <c r="Y37" s="38">
        <v>7</v>
      </c>
      <c r="Z37" s="39">
        <f t="shared" si="7"/>
        <v>1</v>
      </c>
      <c r="AA37" s="49">
        <v>1</v>
      </c>
      <c r="AB37" s="38">
        <v>0</v>
      </c>
      <c r="AC37" s="34">
        <v>29</v>
      </c>
      <c r="AD37" s="35" t="s">
        <v>41</v>
      </c>
      <c r="AE37" s="39">
        <f t="shared" si="8"/>
        <v>42</v>
      </c>
      <c r="AF37" s="49">
        <v>42</v>
      </c>
      <c r="AG37" s="53">
        <v>0</v>
      </c>
      <c r="AH37" s="50">
        <f t="shared" si="9"/>
        <v>2820</v>
      </c>
      <c r="AI37" s="37">
        <v>1868</v>
      </c>
      <c r="AJ37" s="38">
        <v>952</v>
      </c>
      <c r="AK37" s="39">
        <f t="shared" si="10"/>
        <v>2633</v>
      </c>
      <c r="AL37" s="49">
        <v>1778</v>
      </c>
      <c r="AM37" s="38">
        <v>855</v>
      </c>
      <c r="AN37" s="34">
        <v>29</v>
      </c>
      <c r="AO37" s="35" t="s">
        <v>41</v>
      </c>
      <c r="AP37" s="39">
        <f t="shared" si="11"/>
        <v>73</v>
      </c>
      <c r="AQ37" s="49">
        <v>72</v>
      </c>
      <c r="AR37" s="38">
        <v>1</v>
      </c>
      <c r="AS37" s="53">
        <f t="shared" si="12"/>
        <v>2</v>
      </c>
      <c r="AT37" s="49">
        <v>0</v>
      </c>
      <c r="AU37" s="38">
        <v>2</v>
      </c>
      <c r="AV37" s="50">
        <f t="shared" si="13"/>
        <v>2</v>
      </c>
      <c r="AW37" s="49">
        <v>0</v>
      </c>
      <c r="AX37" s="42">
        <v>2</v>
      </c>
      <c r="AY37" s="50">
        <f t="shared" si="14"/>
        <v>1158</v>
      </c>
      <c r="AZ37" s="49">
        <v>1142</v>
      </c>
      <c r="BA37" s="42">
        <v>16</v>
      </c>
    </row>
    <row r="38" spans="1:53" ht="12.75">
      <c r="A38" s="34">
        <v>30</v>
      </c>
      <c r="B38" s="35" t="s">
        <v>42</v>
      </c>
      <c r="C38" s="40">
        <f t="shared" si="0"/>
        <v>715</v>
      </c>
      <c r="D38" s="37">
        <v>694</v>
      </c>
      <c r="E38" s="38">
        <v>21</v>
      </c>
      <c r="F38" s="39">
        <f t="shared" si="1"/>
        <v>259</v>
      </c>
      <c r="G38" s="37">
        <v>259</v>
      </c>
      <c r="H38" s="38">
        <v>0</v>
      </c>
      <c r="I38" s="40">
        <f t="shared" si="2"/>
        <v>87</v>
      </c>
      <c r="J38" s="41">
        <v>32</v>
      </c>
      <c r="K38" s="42">
        <v>55</v>
      </c>
      <c r="L38" s="40">
        <f t="shared" si="3"/>
        <v>153</v>
      </c>
      <c r="M38" s="49">
        <v>10</v>
      </c>
      <c r="N38" s="38">
        <v>143</v>
      </c>
      <c r="O38" s="34">
        <v>30</v>
      </c>
      <c r="P38" s="35" t="s">
        <v>42</v>
      </c>
      <c r="Q38" s="50">
        <f t="shared" si="4"/>
        <v>10</v>
      </c>
      <c r="R38" s="37">
        <v>10</v>
      </c>
      <c r="S38" s="38">
        <v>0</v>
      </c>
      <c r="T38" s="39">
        <f t="shared" si="5"/>
        <v>4</v>
      </c>
      <c r="U38" s="49">
        <v>4</v>
      </c>
      <c r="V38" s="38">
        <v>0</v>
      </c>
      <c r="W38" s="50">
        <f t="shared" si="6"/>
        <v>43</v>
      </c>
      <c r="X38" s="37">
        <v>43</v>
      </c>
      <c r="Y38" s="38">
        <v>0</v>
      </c>
      <c r="Z38" s="39">
        <f t="shared" si="7"/>
        <v>0</v>
      </c>
      <c r="AA38" s="49">
        <v>0</v>
      </c>
      <c r="AB38" s="38">
        <v>0</v>
      </c>
      <c r="AC38" s="34">
        <v>30</v>
      </c>
      <c r="AD38" s="35" t="s">
        <v>42</v>
      </c>
      <c r="AE38" s="39">
        <f t="shared" si="8"/>
        <v>53</v>
      </c>
      <c r="AF38" s="49">
        <v>53</v>
      </c>
      <c r="AG38" s="53">
        <v>0</v>
      </c>
      <c r="AH38" s="50">
        <f t="shared" si="9"/>
        <v>2510</v>
      </c>
      <c r="AI38" s="37">
        <v>2316</v>
      </c>
      <c r="AJ38" s="38">
        <v>194</v>
      </c>
      <c r="AK38" s="39">
        <f t="shared" si="10"/>
        <v>2299</v>
      </c>
      <c r="AL38" s="49">
        <v>2105</v>
      </c>
      <c r="AM38" s="38">
        <v>194</v>
      </c>
      <c r="AN38" s="34">
        <v>30</v>
      </c>
      <c r="AO38" s="35" t="s">
        <v>42</v>
      </c>
      <c r="AP38" s="39">
        <f t="shared" si="11"/>
        <v>63</v>
      </c>
      <c r="AQ38" s="49">
        <v>63</v>
      </c>
      <c r="AR38" s="38">
        <v>0</v>
      </c>
      <c r="AS38" s="53">
        <f t="shared" si="12"/>
        <v>5</v>
      </c>
      <c r="AT38" s="49">
        <v>4</v>
      </c>
      <c r="AU38" s="38">
        <v>1</v>
      </c>
      <c r="AV38" s="50">
        <f t="shared" si="13"/>
        <v>5</v>
      </c>
      <c r="AW38" s="49">
        <v>4</v>
      </c>
      <c r="AX38" s="42">
        <v>1</v>
      </c>
      <c r="AY38" s="50">
        <f t="shared" si="14"/>
        <v>1114</v>
      </c>
      <c r="AZ38" s="49">
        <v>1106</v>
      </c>
      <c r="BA38" s="42">
        <v>8</v>
      </c>
    </row>
    <row r="39" spans="1:53" ht="12.75">
      <c r="A39" s="34">
        <v>31</v>
      </c>
      <c r="B39" s="35" t="s">
        <v>43</v>
      </c>
      <c r="C39" s="40">
        <f t="shared" si="0"/>
        <v>1151</v>
      </c>
      <c r="D39" s="37">
        <v>904</v>
      </c>
      <c r="E39" s="38">
        <v>247</v>
      </c>
      <c r="F39" s="39">
        <f t="shared" si="1"/>
        <v>393</v>
      </c>
      <c r="G39" s="37">
        <v>283</v>
      </c>
      <c r="H39" s="38">
        <v>110</v>
      </c>
      <c r="I39" s="40">
        <f t="shared" si="2"/>
        <v>437</v>
      </c>
      <c r="J39" s="41">
        <v>87</v>
      </c>
      <c r="K39" s="42">
        <v>350</v>
      </c>
      <c r="L39" s="40">
        <f t="shared" si="3"/>
        <v>459</v>
      </c>
      <c r="M39" s="49">
        <v>20</v>
      </c>
      <c r="N39" s="38">
        <v>439</v>
      </c>
      <c r="O39" s="34">
        <v>31</v>
      </c>
      <c r="P39" s="35" t="s">
        <v>43</v>
      </c>
      <c r="Q39" s="50">
        <f t="shared" si="4"/>
        <v>12</v>
      </c>
      <c r="R39" s="37">
        <v>5</v>
      </c>
      <c r="S39" s="38">
        <v>7</v>
      </c>
      <c r="T39" s="39">
        <f t="shared" si="5"/>
        <v>4</v>
      </c>
      <c r="U39" s="49">
        <v>3</v>
      </c>
      <c r="V39" s="38">
        <v>1</v>
      </c>
      <c r="W39" s="50">
        <f t="shared" si="6"/>
        <v>119</v>
      </c>
      <c r="X39" s="37">
        <v>119</v>
      </c>
      <c r="Y39" s="38">
        <v>0</v>
      </c>
      <c r="Z39" s="39">
        <f t="shared" si="7"/>
        <v>14</v>
      </c>
      <c r="AA39" s="49">
        <v>14</v>
      </c>
      <c r="AB39" s="38">
        <v>0</v>
      </c>
      <c r="AC39" s="34">
        <v>31</v>
      </c>
      <c r="AD39" s="35" t="s">
        <v>43</v>
      </c>
      <c r="AE39" s="39">
        <f t="shared" si="8"/>
        <v>81</v>
      </c>
      <c r="AF39" s="49">
        <v>81</v>
      </c>
      <c r="AG39" s="53">
        <v>0</v>
      </c>
      <c r="AH39" s="50">
        <f t="shared" si="9"/>
        <v>4395</v>
      </c>
      <c r="AI39" s="37">
        <v>3154</v>
      </c>
      <c r="AJ39" s="38">
        <v>1241</v>
      </c>
      <c r="AK39" s="39">
        <f t="shared" si="10"/>
        <v>4115</v>
      </c>
      <c r="AL39" s="49">
        <v>2874</v>
      </c>
      <c r="AM39" s="38">
        <v>1241</v>
      </c>
      <c r="AN39" s="34">
        <v>31</v>
      </c>
      <c r="AO39" s="35" t="s">
        <v>43</v>
      </c>
      <c r="AP39" s="39">
        <f t="shared" si="11"/>
        <v>96</v>
      </c>
      <c r="AQ39" s="49">
        <v>96</v>
      </c>
      <c r="AR39" s="38">
        <v>0</v>
      </c>
      <c r="AS39" s="53">
        <f t="shared" si="12"/>
        <v>46</v>
      </c>
      <c r="AT39" s="49">
        <v>26</v>
      </c>
      <c r="AU39" s="38">
        <v>20</v>
      </c>
      <c r="AV39" s="50">
        <f t="shared" si="13"/>
        <v>42</v>
      </c>
      <c r="AW39" s="49">
        <v>23</v>
      </c>
      <c r="AX39" s="42">
        <v>19</v>
      </c>
      <c r="AY39" s="50">
        <f t="shared" si="14"/>
        <v>2218</v>
      </c>
      <c r="AZ39" s="49">
        <v>2094</v>
      </c>
      <c r="BA39" s="42">
        <v>124</v>
      </c>
    </row>
    <row r="40" spans="1:53" ht="12.75">
      <c r="A40" s="34">
        <v>32</v>
      </c>
      <c r="B40" s="35" t="s">
        <v>44</v>
      </c>
      <c r="C40" s="40">
        <f t="shared" si="0"/>
        <v>607</v>
      </c>
      <c r="D40" s="37">
        <v>395</v>
      </c>
      <c r="E40" s="38">
        <v>212</v>
      </c>
      <c r="F40" s="39">
        <f t="shared" si="1"/>
        <v>201</v>
      </c>
      <c r="G40" s="37">
        <v>36</v>
      </c>
      <c r="H40" s="38">
        <v>165</v>
      </c>
      <c r="I40" s="40">
        <f t="shared" si="2"/>
        <v>218</v>
      </c>
      <c r="J40" s="41">
        <v>9</v>
      </c>
      <c r="K40" s="42">
        <v>209</v>
      </c>
      <c r="L40" s="40">
        <f t="shared" si="3"/>
        <v>336</v>
      </c>
      <c r="M40" s="49">
        <v>6</v>
      </c>
      <c r="N40" s="38">
        <v>330</v>
      </c>
      <c r="O40" s="34">
        <v>32</v>
      </c>
      <c r="P40" s="35" t="s">
        <v>44</v>
      </c>
      <c r="Q40" s="50">
        <f t="shared" si="4"/>
        <v>8</v>
      </c>
      <c r="R40" s="37">
        <v>6</v>
      </c>
      <c r="S40" s="38">
        <v>2</v>
      </c>
      <c r="T40" s="39">
        <f t="shared" si="5"/>
        <v>4</v>
      </c>
      <c r="U40" s="49">
        <v>4</v>
      </c>
      <c r="V40" s="38">
        <v>0</v>
      </c>
      <c r="W40" s="50">
        <f t="shared" si="6"/>
        <v>287</v>
      </c>
      <c r="X40" s="37">
        <v>274</v>
      </c>
      <c r="Y40" s="38">
        <v>13</v>
      </c>
      <c r="Z40" s="39">
        <f t="shared" si="7"/>
        <v>11</v>
      </c>
      <c r="AA40" s="49">
        <v>10</v>
      </c>
      <c r="AB40" s="38">
        <v>1</v>
      </c>
      <c r="AC40" s="34">
        <v>32</v>
      </c>
      <c r="AD40" s="35" t="s">
        <v>44</v>
      </c>
      <c r="AE40" s="39">
        <f t="shared" si="8"/>
        <v>32</v>
      </c>
      <c r="AF40" s="49">
        <v>31</v>
      </c>
      <c r="AG40" s="53">
        <v>1</v>
      </c>
      <c r="AH40" s="50">
        <f t="shared" si="9"/>
        <v>1744</v>
      </c>
      <c r="AI40" s="37">
        <v>1052</v>
      </c>
      <c r="AJ40" s="38">
        <v>692</v>
      </c>
      <c r="AK40" s="39">
        <f t="shared" si="10"/>
        <v>1571</v>
      </c>
      <c r="AL40" s="49">
        <v>890</v>
      </c>
      <c r="AM40" s="38">
        <v>681</v>
      </c>
      <c r="AN40" s="34">
        <v>32</v>
      </c>
      <c r="AO40" s="35" t="s">
        <v>44</v>
      </c>
      <c r="AP40" s="39">
        <f t="shared" si="11"/>
        <v>48</v>
      </c>
      <c r="AQ40" s="49">
        <v>37</v>
      </c>
      <c r="AR40" s="38">
        <v>11</v>
      </c>
      <c r="AS40" s="53">
        <f t="shared" si="12"/>
        <v>14</v>
      </c>
      <c r="AT40" s="49">
        <v>14</v>
      </c>
      <c r="AU40" s="38">
        <v>0</v>
      </c>
      <c r="AV40" s="50">
        <f t="shared" si="13"/>
        <v>0</v>
      </c>
      <c r="AW40" s="49">
        <v>0</v>
      </c>
      <c r="AX40" s="42">
        <v>0</v>
      </c>
      <c r="AY40" s="50">
        <f t="shared" si="14"/>
        <v>1006</v>
      </c>
      <c r="AZ40" s="49">
        <v>852</v>
      </c>
      <c r="BA40" s="42">
        <v>154</v>
      </c>
    </row>
    <row r="41" spans="1:53" ht="12.75">
      <c r="A41" s="34">
        <v>33</v>
      </c>
      <c r="B41" s="35" t="s">
        <v>45</v>
      </c>
      <c r="C41" s="40">
        <f t="shared" si="0"/>
        <v>389</v>
      </c>
      <c r="D41" s="37">
        <v>223</v>
      </c>
      <c r="E41" s="38">
        <v>166</v>
      </c>
      <c r="F41" s="39">
        <f t="shared" si="1"/>
        <v>122</v>
      </c>
      <c r="G41" s="37">
        <v>3</v>
      </c>
      <c r="H41" s="38">
        <v>119</v>
      </c>
      <c r="I41" s="40">
        <f t="shared" si="2"/>
        <v>112</v>
      </c>
      <c r="J41" s="41">
        <v>2</v>
      </c>
      <c r="K41" s="42">
        <v>110</v>
      </c>
      <c r="L41" s="40">
        <f t="shared" si="3"/>
        <v>140</v>
      </c>
      <c r="M41" s="49">
        <v>7</v>
      </c>
      <c r="N41" s="38">
        <v>133</v>
      </c>
      <c r="O41" s="34">
        <v>33</v>
      </c>
      <c r="P41" s="35" t="s">
        <v>45</v>
      </c>
      <c r="Q41" s="50">
        <f t="shared" si="4"/>
        <v>20</v>
      </c>
      <c r="R41" s="37">
        <v>7</v>
      </c>
      <c r="S41" s="38">
        <v>13</v>
      </c>
      <c r="T41" s="39">
        <f t="shared" si="5"/>
        <v>3</v>
      </c>
      <c r="U41" s="49">
        <v>3</v>
      </c>
      <c r="V41" s="38">
        <v>0</v>
      </c>
      <c r="W41" s="50">
        <f t="shared" si="6"/>
        <v>250</v>
      </c>
      <c r="X41" s="37">
        <v>240</v>
      </c>
      <c r="Y41" s="38">
        <v>10</v>
      </c>
      <c r="Z41" s="39">
        <f t="shared" si="7"/>
        <v>1</v>
      </c>
      <c r="AA41" s="49">
        <v>1</v>
      </c>
      <c r="AB41" s="38">
        <v>0</v>
      </c>
      <c r="AC41" s="34">
        <v>33</v>
      </c>
      <c r="AD41" s="35" t="s">
        <v>45</v>
      </c>
      <c r="AE41" s="39">
        <f t="shared" si="8"/>
        <v>46</v>
      </c>
      <c r="AF41" s="49">
        <v>30</v>
      </c>
      <c r="AG41" s="53">
        <v>16</v>
      </c>
      <c r="AH41" s="50">
        <f t="shared" si="9"/>
        <v>1115</v>
      </c>
      <c r="AI41" s="37">
        <v>666</v>
      </c>
      <c r="AJ41" s="38">
        <v>449</v>
      </c>
      <c r="AK41" s="39">
        <f t="shared" si="10"/>
        <v>973</v>
      </c>
      <c r="AL41" s="49">
        <v>596</v>
      </c>
      <c r="AM41" s="38">
        <v>377</v>
      </c>
      <c r="AN41" s="34">
        <v>33</v>
      </c>
      <c r="AO41" s="35" t="s">
        <v>45</v>
      </c>
      <c r="AP41" s="39">
        <f t="shared" si="11"/>
        <v>33</v>
      </c>
      <c r="AQ41" s="49">
        <v>33</v>
      </c>
      <c r="AR41" s="38">
        <v>0</v>
      </c>
      <c r="AS41" s="53">
        <f t="shared" si="12"/>
        <v>1</v>
      </c>
      <c r="AT41" s="49">
        <v>1</v>
      </c>
      <c r="AU41" s="38">
        <v>0</v>
      </c>
      <c r="AV41" s="50">
        <f t="shared" si="13"/>
        <v>1</v>
      </c>
      <c r="AW41" s="49">
        <v>1</v>
      </c>
      <c r="AX41" s="42">
        <v>0</v>
      </c>
      <c r="AY41" s="50">
        <f t="shared" si="14"/>
        <v>689</v>
      </c>
      <c r="AZ41" s="49">
        <v>613</v>
      </c>
      <c r="BA41" s="42">
        <v>76</v>
      </c>
    </row>
    <row r="42" spans="1:53" ht="12.75">
      <c r="A42" s="34">
        <v>34</v>
      </c>
      <c r="B42" s="35" t="s">
        <v>46</v>
      </c>
      <c r="C42" s="40">
        <f t="shared" si="0"/>
        <v>1181</v>
      </c>
      <c r="D42" s="37">
        <v>1053</v>
      </c>
      <c r="E42" s="38">
        <v>128</v>
      </c>
      <c r="F42" s="39">
        <f t="shared" si="1"/>
        <v>323</v>
      </c>
      <c r="G42" s="37">
        <v>296</v>
      </c>
      <c r="H42" s="38">
        <v>27</v>
      </c>
      <c r="I42" s="40">
        <f t="shared" si="2"/>
        <v>369</v>
      </c>
      <c r="J42" s="41">
        <v>93</v>
      </c>
      <c r="K42" s="42">
        <v>276</v>
      </c>
      <c r="L42" s="40">
        <f t="shared" si="3"/>
        <v>291</v>
      </c>
      <c r="M42" s="49">
        <v>16</v>
      </c>
      <c r="N42" s="38">
        <v>275</v>
      </c>
      <c r="O42" s="34">
        <v>34</v>
      </c>
      <c r="P42" s="35" t="s">
        <v>46</v>
      </c>
      <c r="Q42" s="50">
        <f t="shared" si="4"/>
        <v>11</v>
      </c>
      <c r="R42" s="37">
        <v>11</v>
      </c>
      <c r="S42" s="38">
        <v>0</v>
      </c>
      <c r="T42" s="39">
        <f t="shared" si="5"/>
        <v>2</v>
      </c>
      <c r="U42" s="49">
        <v>2</v>
      </c>
      <c r="V42" s="38">
        <v>0</v>
      </c>
      <c r="W42" s="50">
        <f t="shared" si="6"/>
        <v>369</v>
      </c>
      <c r="X42" s="37">
        <v>302</v>
      </c>
      <c r="Y42" s="38">
        <v>67</v>
      </c>
      <c r="Z42" s="39">
        <f t="shared" si="7"/>
        <v>3</v>
      </c>
      <c r="AA42" s="49">
        <v>3</v>
      </c>
      <c r="AB42" s="38">
        <v>0</v>
      </c>
      <c r="AC42" s="34">
        <v>34</v>
      </c>
      <c r="AD42" s="35" t="s">
        <v>46</v>
      </c>
      <c r="AE42" s="39">
        <f t="shared" si="8"/>
        <v>65</v>
      </c>
      <c r="AF42" s="49">
        <v>65</v>
      </c>
      <c r="AG42" s="53">
        <v>0</v>
      </c>
      <c r="AH42" s="50">
        <f t="shared" si="9"/>
        <v>2485</v>
      </c>
      <c r="AI42" s="37">
        <v>1794</v>
      </c>
      <c r="AJ42" s="38">
        <v>691</v>
      </c>
      <c r="AK42" s="39">
        <f t="shared" si="10"/>
        <v>2284</v>
      </c>
      <c r="AL42" s="49">
        <v>1605</v>
      </c>
      <c r="AM42" s="38">
        <v>679</v>
      </c>
      <c r="AN42" s="34">
        <v>34</v>
      </c>
      <c r="AO42" s="35" t="s">
        <v>46</v>
      </c>
      <c r="AP42" s="39">
        <f t="shared" si="11"/>
        <v>74</v>
      </c>
      <c r="AQ42" s="49">
        <v>67</v>
      </c>
      <c r="AR42" s="38">
        <v>7</v>
      </c>
      <c r="AS42" s="53">
        <f t="shared" si="12"/>
        <v>17</v>
      </c>
      <c r="AT42" s="49">
        <v>17</v>
      </c>
      <c r="AU42" s="38">
        <v>0</v>
      </c>
      <c r="AV42" s="50">
        <f t="shared" si="13"/>
        <v>2</v>
      </c>
      <c r="AW42" s="49">
        <v>2</v>
      </c>
      <c r="AX42" s="42">
        <v>0</v>
      </c>
      <c r="AY42" s="50">
        <f t="shared" si="14"/>
        <v>1368</v>
      </c>
      <c r="AZ42" s="49">
        <v>1278</v>
      </c>
      <c r="BA42" s="42">
        <v>90</v>
      </c>
    </row>
    <row r="43" spans="1:53" ht="12.75">
      <c r="A43" s="34">
        <v>35</v>
      </c>
      <c r="B43" s="35" t="s">
        <v>47</v>
      </c>
      <c r="C43" s="40">
        <f t="shared" si="0"/>
        <v>885</v>
      </c>
      <c r="D43" s="37">
        <v>704</v>
      </c>
      <c r="E43" s="38">
        <v>181</v>
      </c>
      <c r="F43" s="39">
        <f t="shared" si="1"/>
        <v>299</v>
      </c>
      <c r="G43" s="37">
        <v>199</v>
      </c>
      <c r="H43" s="38">
        <v>100</v>
      </c>
      <c r="I43" s="40">
        <f t="shared" si="2"/>
        <v>431</v>
      </c>
      <c r="J43" s="41">
        <v>105</v>
      </c>
      <c r="K43" s="42">
        <v>326</v>
      </c>
      <c r="L43" s="40">
        <f t="shared" si="3"/>
        <v>314</v>
      </c>
      <c r="M43" s="49">
        <v>12</v>
      </c>
      <c r="N43" s="38">
        <v>302</v>
      </c>
      <c r="O43" s="34">
        <v>35</v>
      </c>
      <c r="P43" s="35" t="s">
        <v>47</v>
      </c>
      <c r="Q43" s="50">
        <f t="shared" si="4"/>
        <v>22</v>
      </c>
      <c r="R43" s="37">
        <v>4</v>
      </c>
      <c r="S43" s="38">
        <v>18</v>
      </c>
      <c r="T43" s="39">
        <f t="shared" si="5"/>
        <v>17</v>
      </c>
      <c r="U43" s="49">
        <v>2</v>
      </c>
      <c r="V43" s="38">
        <v>15</v>
      </c>
      <c r="W43" s="50">
        <f t="shared" si="6"/>
        <v>57</v>
      </c>
      <c r="X43" s="37">
        <v>53</v>
      </c>
      <c r="Y43" s="38">
        <v>4</v>
      </c>
      <c r="Z43" s="39">
        <f t="shared" si="7"/>
        <v>6</v>
      </c>
      <c r="AA43" s="49">
        <v>6</v>
      </c>
      <c r="AB43" s="38">
        <v>0</v>
      </c>
      <c r="AC43" s="34">
        <v>35</v>
      </c>
      <c r="AD43" s="35" t="s">
        <v>47</v>
      </c>
      <c r="AE43" s="39">
        <f t="shared" si="8"/>
        <v>43</v>
      </c>
      <c r="AF43" s="49">
        <v>38</v>
      </c>
      <c r="AG43" s="53">
        <v>5</v>
      </c>
      <c r="AH43" s="50">
        <f t="shared" si="9"/>
        <v>3669</v>
      </c>
      <c r="AI43" s="37">
        <v>2432</v>
      </c>
      <c r="AJ43" s="38">
        <v>1237</v>
      </c>
      <c r="AK43" s="39">
        <f t="shared" si="10"/>
        <v>3166</v>
      </c>
      <c r="AL43" s="49">
        <v>2053</v>
      </c>
      <c r="AM43" s="38">
        <v>1113</v>
      </c>
      <c r="AN43" s="34">
        <v>35</v>
      </c>
      <c r="AO43" s="35" t="s">
        <v>47</v>
      </c>
      <c r="AP43" s="39">
        <f t="shared" si="11"/>
        <v>75</v>
      </c>
      <c r="AQ43" s="49">
        <v>74</v>
      </c>
      <c r="AR43" s="38">
        <v>1</v>
      </c>
      <c r="AS43" s="53">
        <f t="shared" si="12"/>
        <v>0</v>
      </c>
      <c r="AT43" s="49">
        <v>0</v>
      </c>
      <c r="AU43" s="38">
        <v>0</v>
      </c>
      <c r="AV43" s="50">
        <f t="shared" si="13"/>
        <v>0</v>
      </c>
      <c r="AW43" s="49">
        <v>0</v>
      </c>
      <c r="AX43" s="42">
        <v>0</v>
      </c>
      <c r="AY43" s="50">
        <f t="shared" si="14"/>
        <v>1518</v>
      </c>
      <c r="AZ43" s="49">
        <v>1411</v>
      </c>
      <c r="BA43" s="42">
        <v>107</v>
      </c>
    </row>
    <row r="44" spans="1:53" ht="12.75">
      <c r="A44" s="34">
        <v>36</v>
      </c>
      <c r="B44" s="35" t="s">
        <v>48</v>
      </c>
      <c r="C44" s="40">
        <f t="shared" si="0"/>
        <v>534</v>
      </c>
      <c r="D44" s="37">
        <v>470</v>
      </c>
      <c r="E44" s="38">
        <v>64</v>
      </c>
      <c r="F44" s="39">
        <f t="shared" si="1"/>
        <v>187</v>
      </c>
      <c r="G44" s="37">
        <v>151</v>
      </c>
      <c r="H44" s="38">
        <v>36</v>
      </c>
      <c r="I44" s="40">
        <f t="shared" si="2"/>
        <v>93</v>
      </c>
      <c r="J44" s="41">
        <v>62</v>
      </c>
      <c r="K44" s="42">
        <v>31</v>
      </c>
      <c r="L44" s="40">
        <f t="shared" si="3"/>
        <v>89</v>
      </c>
      <c r="M44" s="49">
        <v>13</v>
      </c>
      <c r="N44" s="38">
        <v>76</v>
      </c>
      <c r="O44" s="34">
        <v>36</v>
      </c>
      <c r="P44" s="35" t="s">
        <v>48</v>
      </c>
      <c r="Q44" s="50">
        <f t="shared" si="4"/>
        <v>8</v>
      </c>
      <c r="R44" s="37">
        <v>8</v>
      </c>
      <c r="S44" s="38">
        <v>0</v>
      </c>
      <c r="T44" s="39">
        <f t="shared" si="5"/>
        <v>0</v>
      </c>
      <c r="U44" s="49">
        <v>0</v>
      </c>
      <c r="V44" s="38">
        <v>0</v>
      </c>
      <c r="W44" s="50">
        <f t="shared" si="6"/>
        <v>40</v>
      </c>
      <c r="X44" s="37">
        <v>40</v>
      </c>
      <c r="Y44" s="38">
        <v>0</v>
      </c>
      <c r="Z44" s="39">
        <f t="shared" si="7"/>
        <v>2</v>
      </c>
      <c r="AA44" s="49">
        <v>2</v>
      </c>
      <c r="AB44" s="38">
        <v>0</v>
      </c>
      <c r="AC44" s="34">
        <v>36</v>
      </c>
      <c r="AD44" s="35" t="s">
        <v>48</v>
      </c>
      <c r="AE44" s="39">
        <f t="shared" si="8"/>
        <v>35</v>
      </c>
      <c r="AF44" s="49">
        <v>35</v>
      </c>
      <c r="AG44" s="53">
        <v>0</v>
      </c>
      <c r="AH44" s="50">
        <f t="shared" si="9"/>
        <v>1869</v>
      </c>
      <c r="AI44" s="37">
        <v>1551</v>
      </c>
      <c r="AJ44" s="38">
        <v>318</v>
      </c>
      <c r="AK44" s="39">
        <f t="shared" si="10"/>
        <v>1687</v>
      </c>
      <c r="AL44" s="49">
        <v>1399</v>
      </c>
      <c r="AM44" s="38">
        <v>288</v>
      </c>
      <c r="AN44" s="34">
        <v>36</v>
      </c>
      <c r="AO44" s="35" t="s">
        <v>48</v>
      </c>
      <c r="AP44" s="39">
        <f t="shared" si="11"/>
        <v>45</v>
      </c>
      <c r="AQ44" s="49">
        <v>45</v>
      </c>
      <c r="AR44" s="38">
        <v>0</v>
      </c>
      <c r="AS44" s="53">
        <f t="shared" si="12"/>
        <v>0</v>
      </c>
      <c r="AT44" s="49">
        <v>0</v>
      </c>
      <c r="AU44" s="38">
        <v>0</v>
      </c>
      <c r="AV44" s="50">
        <f t="shared" si="13"/>
        <v>0</v>
      </c>
      <c r="AW44" s="49">
        <v>0</v>
      </c>
      <c r="AX44" s="42">
        <v>0</v>
      </c>
      <c r="AY44" s="50">
        <f t="shared" si="14"/>
        <v>852</v>
      </c>
      <c r="AZ44" s="49">
        <v>775</v>
      </c>
      <c r="BA44" s="42">
        <v>77</v>
      </c>
    </row>
    <row r="45" spans="1:53" ht="12.75">
      <c r="A45" s="34">
        <v>37</v>
      </c>
      <c r="B45" s="35" t="s">
        <v>49</v>
      </c>
      <c r="C45" s="40">
        <f t="shared" si="0"/>
        <v>3624</v>
      </c>
      <c r="D45" s="37">
        <v>2301</v>
      </c>
      <c r="E45" s="38">
        <v>1323</v>
      </c>
      <c r="F45" s="39">
        <f t="shared" si="1"/>
        <v>671</v>
      </c>
      <c r="G45" s="37">
        <v>174</v>
      </c>
      <c r="H45" s="38">
        <v>497</v>
      </c>
      <c r="I45" s="40">
        <f t="shared" si="2"/>
        <v>882</v>
      </c>
      <c r="J45" s="41">
        <v>90</v>
      </c>
      <c r="K45" s="42">
        <v>792</v>
      </c>
      <c r="L45" s="40">
        <f t="shared" si="3"/>
        <v>646</v>
      </c>
      <c r="M45" s="49">
        <v>27</v>
      </c>
      <c r="N45" s="38">
        <v>619</v>
      </c>
      <c r="O45" s="34">
        <v>37</v>
      </c>
      <c r="P45" s="35" t="s">
        <v>49</v>
      </c>
      <c r="Q45" s="50">
        <f t="shared" si="4"/>
        <v>37</v>
      </c>
      <c r="R45" s="37">
        <v>21</v>
      </c>
      <c r="S45" s="38">
        <v>16</v>
      </c>
      <c r="T45" s="39">
        <f t="shared" si="5"/>
        <v>25</v>
      </c>
      <c r="U45" s="49">
        <v>9</v>
      </c>
      <c r="V45" s="38">
        <v>16</v>
      </c>
      <c r="W45" s="50">
        <f t="shared" si="6"/>
        <v>376</v>
      </c>
      <c r="X45" s="37">
        <v>290</v>
      </c>
      <c r="Y45" s="38">
        <v>86</v>
      </c>
      <c r="Z45" s="39">
        <f t="shared" si="7"/>
        <v>43</v>
      </c>
      <c r="AA45" s="49">
        <v>3</v>
      </c>
      <c r="AB45" s="38">
        <v>40</v>
      </c>
      <c r="AC45" s="34">
        <v>37</v>
      </c>
      <c r="AD45" s="35" t="s">
        <v>49</v>
      </c>
      <c r="AE45" s="39">
        <f t="shared" si="8"/>
        <v>125</v>
      </c>
      <c r="AF45" s="49">
        <v>121</v>
      </c>
      <c r="AG45" s="53">
        <v>4</v>
      </c>
      <c r="AH45" s="50">
        <f t="shared" si="9"/>
        <v>5263</v>
      </c>
      <c r="AI45" s="37">
        <v>2992</v>
      </c>
      <c r="AJ45" s="38">
        <v>2271</v>
      </c>
      <c r="AK45" s="39">
        <f t="shared" si="10"/>
        <v>4738</v>
      </c>
      <c r="AL45" s="49">
        <v>2596</v>
      </c>
      <c r="AM45" s="38">
        <v>2142</v>
      </c>
      <c r="AN45" s="34">
        <v>37</v>
      </c>
      <c r="AO45" s="35" t="s">
        <v>49</v>
      </c>
      <c r="AP45" s="39">
        <f t="shared" si="11"/>
        <v>112</v>
      </c>
      <c r="AQ45" s="49">
        <v>76</v>
      </c>
      <c r="AR45" s="38">
        <v>36</v>
      </c>
      <c r="AS45" s="53">
        <f t="shared" si="12"/>
        <v>56</v>
      </c>
      <c r="AT45" s="49">
        <v>9</v>
      </c>
      <c r="AU45" s="38">
        <v>47</v>
      </c>
      <c r="AV45" s="50">
        <f t="shared" si="13"/>
        <v>50</v>
      </c>
      <c r="AW45" s="49">
        <v>3</v>
      </c>
      <c r="AX45" s="42">
        <v>47</v>
      </c>
      <c r="AY45" s="50">
        <f t="shared" si="14"/>
        <v>2065</v>
      </c>
      <c r="AZ45" s="49">
        <v>1802</v>
      </c>
      <c r="BA45" s="42">
        <v>263</v>
      </c>
    </row>
    <row r="46" spans="1:53" ht="12.75">
      <c r="A46" s="34">
        <v>38</v>
      </c>
      <c r="B46" s="35" t="s">
        <v>50</v>
      </c>
      <c r="C46" s="40">
        <f t="shared" si="0"/>
        <v>332</v>
      </c>
      <c r="D46" s="37">
        <v>290</v>
      </c>
      <c r="E46" s="38">
        <v>42</v>
      </c>
      <c r="F46" s="39">
        <f t="shared" si="1"/>
        <v>98</v>
      </c>
      <c r="G46" s="37">
        <v>85</v>
      </c>
      <c r="H46" s="38">
        <v>13</v>
      </c>
      <c r="I46" s="40">
        <f t="shared" si="2"/>
        <v>82</v>
      </c>
      <c r="J46" s="41">
        <v>18</v>
      </c>
      <c r="K46" s="42">
        <v>64</v>
      </c>
      <c r="L46" s="40">
        <f t="shared" si="3"/>
        <v>80</v>
      </c>
      <c r="M46" s="49">
        <v>3</v>
      </c>
      <c r="N46" s="38">
        <v>77</v>
      </c>
      <c r="O46" s="34">
        <v>38</v>
      </c>
      <c r="P46" s="35" t="s">
        <v>50</v>
      </c>
      <c r="Q46" s="50">
        <f t="shared" si="4"/>
        <v>6</v>
      </c>
      <c r="R46" s="37">
        <v>6</v>
      </c>
      <c r="S46" s="38">
        <v>0</v>
      </c>
      <c r="T46" s="39">
        <f t="shared" si="5"/>
        <v>0</v>
      </c>
      <c r="U46" s="49">
        <v>0</v>
      </c>
      <c r="V46" s="38">
        <v>0</v>
      </c>
      <c r="W46" s="50">
        <f t="shared" si="6"/>
        <v>69</v>
      </c>
      <c r="X46" s="37">
        <v>69</v>
      </c>
      <c r="Y46" s="38">
        <v>0</v>
      </c>
      <c r="Z46" s="39">
        <f t="shared" si="7"/>
        <v>10</v>
      </c>
      <c r="AA46" s="49">
        <v>10</v>
      </c>
      <c r="AB46" s="38">
        <v>0</v>
      </c>
      <c r="AC46" s="34">
        <v>38</v>
      </c>
      <c r="AD46" s="35" t="s">
        <v>50</v>
      </c>
      <c r="AE46" s="39">
        <f t="shared" si="8"/>
        <v>27</v>
      </c>
      <c r="AF46" s="49">
        <v>27</v>
      </c>
      <c r="AG46" s="53">
        <v>0</v>
      </c>
      <c r="AH46" s="50">
        <f t="shared" si="9"/>
        <v>1311</v>
      </c>
      <c r="AI46" s="37">
        <v>950</v>
      </c>
      <c r="AJ46" s="38">
        <v>361</v>
      </c>
      <c r="AK46" s="39">
        <f t="shared" si="10"/>
        <v>1200</v>
      </c>
      <c r="AL46" s="49">
        <v>871</v>
      </c>
      <c r="AM46" s="38">
        <v>329</v>
      </c>
      <c r="AN46" s="34">
        <v>38</v>
      </c>
      <c r="AO46" s="35" t="s">
        <v>50</v>
      </c>
      <c r="AP46" s="39">
        <f t="shared" si="11"/>
        <v>42</v>
      </c>
      <c r="AQ46" s="49">
        <v>39</v>
      </c>
      <c r="AR46" s="38">
        <v>3</v>
      </c>
      <c r="AS46" s="53">
        <f t="shared" si="12"/>
        <v>0</v>
      </c>
      <c r="AT46" s="49">
        <v>0</v>
      </c>
      <c r="AU46" s="38">
        <v>0</v>
      </c>
      <c r="AV46" s="50">
        <f t="shared" si="13"/>
        <v>0</v>
      </c>
      <c r="AW46" s="49">
        <v>0</v>
      </c>
      <c r="AX46" s="42">
        <v>0</v>
      </c>
      <c r="AY46" s="50">
        <f t="shared" si="14"/>
        <v>766</v>
      </c>
      <c r="AZ46" s="49">
        <v>750</v>
      </c>
      <c r="BA46" s="42">
        <v>16</v>
      </c>
    </row>
    <row r="47" spans="1:53" ht="12.75">
      <c r="A47" s="34">
        <v>39</v>
      </c>
      <c r="B47" s="35" t="s">
        <v>51</v>
      </c>
      <c r="C47" s="40">
        <f t="shared" si="0"/>
        <v>569</v>
      </c>
      <c r="D47" s="37">
        <v>492</v>
      </c>
      <c r="E47" s="38">
        <v>77</v>
      </c>
      <c r="F47" s="39">
        <f t="shared" si="1"/>
        <v>184</v>
      </c>
      <c r="G47" s="37">
        <v>139</v>
      </c>
      <c r="H47" s="38">
        <v>45</v>
      </c>
      <c r="I47" s="40">
        <f t="shared" si="2"/>
        <v>117</v>
      </c>
      <c r="J47" s="41">
        <v>52</v>
      </c>
      <c r="K47" s="42">
        <v>65</v>
      </c>
      <c r="L47" s="40">
        <f t="shared" si="3"/>
        <v>140</v>
      </c>
      <c r="M47" s="49">
        <v>11</v>
      </c>
      <c r="N47" s="38">
        <v>129</v>
      </c>
      <c r="O47" s="34">
        <v>39</v>
      </c>
      <c r="P47" s="35" t="s">
        <v>51</v>
      </c>
      <c r="Q47" s="50">
        <f t="shared" si="4"/>
        <v>19</v>
      </c>
      <c r="R47" s="37">
        <v>10</v>
      </c>
      <c r="S47" s="38">
        <v>9</v>
      </c>
      <c r="T47" s="39">
        <f t="shared" si="5"/>
        <v>9</v>
      </c>
      <c r="U47" s="49">
        <v>0</v>
      </c>
      <c r="V47" s="38">
        <v>9</v>
      </c>
      <c r="W47" s="50">
        <f t="shared" si="6"/>
        <v>70</v>
      </c>
      <c r="X47" s="37">
        <v>70</v>
      </c>
      <c r="Y47" s="38">
        <v>0</v>
      </c>
      <c r="Z47" s="39">
        <f t="shared" si="7"/>
        <v>4</v>
      </c>
      <c r="AA47" s="49">
        <v>4</v>
      </c>
      <c r="AB47" s="38">
        <v>0</v>
      </c>
      <c r="AC47" s="34">
        <v>39</v>
      </c>
      <c r="AD47" s="35" t="s">
        <v>51</v>
      </c>
      <c r="AE47" s="39">
        <f t="shared" si="8"/>
        <v>53</v>
      </c>
      <c r="AF47" s="49">
        <v>53</v>
      </c>
      <c r="AG47" s="53">
        <v>0</v>
      </c>
      <c r="AH47" s="50">
        <f t="shared" si="9"/>
        <v>2113</v>
      </c>
      <c r="AI47" s="37">
        <v>1706</v>
      </c>
      <c r="AJ47" s="38">
        <v>407</v>
      </c>
      <c r="AK47" s="39">
        <f t="shared" si="10"/>
        <v>1944</v>
      </c>
      <c r="AL47" s="49">
        <v>1575</v>
      </c>
      <c r="AM47" s="38">
        <v>369</v>
      </c>
      <c r="AN47" s="34">
        <v>39</v>
      </c>
      <c r="AO47" s="35" t="s">
        <v>51</v>
      </c>
      <c r="AP47" s="39">
        <f t="shared" si="11"/>
        <v>64</v>
      </c>
      <c r="AQ47" s="49">
        <v>63</v>
      </c>
      <c r="AR47" s="38">
        <v>1</v>
      </c>
      <c r="AS47" s="53">
        <f t="shared" si="12"/>
        <v>3</v>
      </c>
      <c r="AT47" s="49">
        <v>1</v>
      </c>
      <c r="AU47" s="38">
        <v>2</v>
      </c>
      <c r="AV47" s="50">
        <f t="shared" si="13"/>
        <v>2</v>
      </c>
      <c r="AW47" s="49">
        <v>1</v>
      </c>
      <c r="AX47" s="42">
        <v>1</v>
      </c>
      <c r="AY47" s="50">
        <f t="shared" si="14"/>
        <v>1064</v>
      </c>
      <c r="AZ47" s="49">
        <v>993</v>
      </c>
      <c r="BA47" s="42">
        <v>71</v>
      </c>
    </row>
    <row r="48" spans="1:53" ht="12.75">
      <c r="A48" s="34">
        <v>40</v>
      </c>
      <c r="B48" s="35" t="s">
        <v>52</v>
      </c>
      <c r="C48" s="40">
        <f t="shared" si="0"/>
        <v>710</v>
      </c>
      <c r="D48" s="37">
        <v>610</v>
      </c>
      <c r="E48" s="38">
        <v>100</v>
      </c>
      <c r="F48" s="39">
        <f t="shared" si="1"/>
        <v>234</v>
      </c>
      <c r="G48" s="37">
        <v>225</v>
      </c>
      <c r="H48" s="38">
        <v>9</v>
      </c>
      <c r="I48" s="40">
        <f t="shared" si="2"/>
        <v>204</v>
      </c>
      <c r="J48" s="41">
        <v>33</v>
      </c>
      <c r="K48" s="42">
        <v>171</v>
      </c>
      <c r="L48" s="40">
        <f t="shared" si="3"/>
        <v>196</v>
      </c>
      <c r="M48" s="49">
        <v>9</v>
      </c>
      <c r="N48" s="38">
        <v>187</v>
      </c>
      <c r="O48" s="34">
        <v>40</v>
      </c>
      <c r="P48" s="35" t="s">
        <v>52</v>
      </c>
      <c r="Q48" s="50">
        <f t="shared" si="4"/>
        <v>12</v>
      </c>
      <c r="R48" s="37">
        <v>3</v>
      </c>
      <c r="S48" s="38">
        <v>9</v>
      </c>
      <c r="T48" s="39">
        <f t="shared" si="5"/>
        <v>7</v>
      </c>
      <c r="U48" s="49">
        <v>0</v>
      </c>
      <c r="V48" s="38">
        <v>7</v>
      </c>
      <c r="W48" s="50">
        <f t="shared" si="6"/>
        <v>7</v>
      </c>
      <c r="X48" s="37">
        <v>4</v>
      </c>
      <c r="Y48" s="38">
        <v>3</v>
      </c>
      <c r="Z48" s="39">
        <f t="shared" si="7"/>
        <v>0</v>
      </c>
      <c r="AA48" s="49">
        <v>0</v>
      </c>
      <c r="AB48" s="38">
        <v>0</v>
      </c>
      <c r="AC48" s="34">
        <v>40</v>
      </c>
      <c r="AD48" s="35" t="s">
        <v>52</v>
      </c>
      <c r="AE48" s="39">
        <f t="shared" si="8"/>
        <v>32</v>
      </c>
      <c r="AF48" s="49">
        <v>32</v>
      </c>
      <c r="AG48" s="53">
        <v>0</v>
      </c>
      <c r="AH48" s="50">
        <f t="shared" si="9"/>
        <v>2166</v>
      </c>
      <c r="AI48" s="37">
        <v>1761</v>
      </c>
      <c r="AJ48" s="38">
        <v>405</v>
      </c>
      <c r="AK48" s="39">
        <f t="shared" si="10"/>
        <v>2095</v>
      </c>
      <c r="AL48" s="49">
        <v>1702</v>
      </c>
      <c r="AM48" s="38">
        <v>393</v>
      </c>
      <c r="AN48" s="34">
        <v>40</v>
      </c>
      <c r="AO48" s="35" t="s">
        <v>52</v>
      </c>
      <c r="AP48" s="39">
        <f t="shared" si="11"/>
        <v>55</v>
      </c>
      <c r="AQ48" s="49">
        <v>55</v>
      </c>
      <c r="AR48" s="38">
        <v>0</v>
      </c>
      <c r="AS48" s="53">
        <f t="shared" si="12"/>
        <v>46</v>
      </c>
      <c r="AT48" s="49">
        <v>7</v>
      </c>
      <c r="AU48" s="38">
        <v>39</v>
      </c>
      <c r="AV48" s="50">
        <f t="shared" si="13"/>
        <v>15</v>
      </c>
      <c r="AW48" s="49">
        <v>4</v>
      </c>
      <c r="AX48" s="42">
        <v>11</v>
      </c>
      <c r="AY48" s="50">
        <f t="shared" si="14"/>
        <v>1219</v>
      </c>
      <c r="AZ48" s="49">
        <v>1158</v>
      </c>
      <c r="BA48" s="42">
        <v>61</v>
      </c>
    </row>
    <row r="49" spans="1:53" ht="12.75">
      <c r="A49" s="34">
        <v>41</v>
      </c>
      <c r="B49" s="35" t="s">
        <v>53</v>
      </c>
      <c r="C49" s="40">
        <f t="shared" si="0"/>
        <v>506</v>
      </c>
      <c r="D49" s="37">
        <v>459</v>
      </c>
      <c r="E49" s="38">
        <v>47</v>
      </c>
      <c r="F49" s="39">
        <f t="shared" si="1"/>
        <v>168</v>
      </c>
      <c r="G49" s="37">
        <v>159</v>
      </c>
      <c r="H49" s="38">
        <v>9</v>
      </c>
      <c r="I49" s="40">
        <f t="shared" si="2"/>
        <v>162</v>
      </c>
      <c r="J49" s="41">
        <v>58</v>
      </c>
      <c r="K49" s="42">
        <v>104</v>
      </c>
      <c r="L49" s="40">
        <f t="shared" si="3"/>
        <v>120</v>
      </c>
      <c r="M49" s="49">
        <v>10</v>
      </c>
      <c r="N49" s="38">
        <v>110</v>
      </c>
      <c r="O49" s="34">
        <v>41</v>
      </c>
      <c r="P49" s="35" t="s">
        <v>53</v>
      </c>
      <c r="Q49" s="50">
        <f t="shared" si="4"/>
        <v>5</v>
      </c>
      <c r="R49" s="37">
        <v>5</v>
      </c>
      <c r="S49" s="38">
        <v>0</v>
      </c>
      <c r="T49" s="39">
        <f t="shared" si="5"/>
        <v>2</v>
      </c>
      <c r="U49" s="49">
        <v>2</v>
      </c>
      <c r="V49" s="38">
        <v>0</v>
      </c>
      <c r="W49" s="50">
        <f t="shared" si="6"/>
        <v>11</v>
      </c>
      <c r="X49" s="37">
        <v>11</v>
      </c>
      <c r="Y49" s="38">
        <v>0</v>
      </c>
      <c r="Z49" s="39">
        <f t="shared" si="7"/>
        <v>2</v>
      </c>
      <c r="AA49" s="49">
        <v>2</v>
      </c>
      <c r="AB49" s="38">
        <v>0</v>
      </c>
      <c r="AC49" s="34">
        <v>41</v>
      </c>
      <c r="AD49" s="35" t="s">
        <v>53</v>
      </c>
      <c r="AE49" s="39">
        <f t="shared" si="8"/>
        <v>42</v>
      </c>
      <c r="AF49" s="49">
        <v>42</v>
      </c>
      <c r="AG49" s="53">
        <v>0</v>
      </c>
      <c r="AH49" s="50">
        <f t="shared" si="9"/>
        <v>1993</v>
      </c>
      <c r="AI49" s="37">
        <v>1612</v>
      </c>
      <c r="AJ49" s="38">
        <v>381</v>
      </c>
      <c r="AK49" s="39">
        <f t="shared" si="10"/>
        <v>1807</v>
      </c>
      <c r="AL49" s="49">
        <v>1440</v>
      </c>
      <c r="AM49" s="38">
        <v>367</v>
      </c>
      <c r="AN49" s="34">
        <v>41</v>
      </c>
      <c r="AO49" s="35" t="s">
        <v>53</v>
      </c>
      <c r="AP49" s="39">
        <f t="shared" si="11"/>
        <v>31</v>
      </c>
      <c r="AQ49" s="49">
        <v>31</v>
      </c>
      <c r="AR49" s="38">
        <v>0</v>
      </c>
      <c r="AS49" s="53">
        <f t="shared" si="12"/>
        <v>0</v>
      </c>
      <c r="AT49" s="49">
        <v>0</v>
      </c>
      <c r="AU49" s="38">
        <v>0</v>
      </c>
      <c r="AV49" s="50">
        <f t="shared" si="13"/>
        <v>0</v>
      </c>
      <c r="AW49" s="49">
        <v>0</v>
      </c>
      <c r="AX49" s="42">
        <v>0</v>
      </c>
      <c r="AY49" s="50">
        <f t="shared" si="14"/>
        <v>926</v>
      </c>
      <c r="AZ49" s="49">
        <v>855</v>
      </c>
      <c r="BA49" s="42">
        <v>71</v>
      </c>
    </row>
    <row r="50" spans="1:53" ht="13.5" thickBot="1">
      <c r="A50" s="32">
        <v>42</v>
      </c>
      <c r="B50" s="33" t="s">
        <v>54</v>
      </c>
      <c r="C50" s="46">
        <f t="shared" si="0"/>
        <v>11612</v>
      </c>
      <c r="D50" s="43">
        <v>8986</v>
      </c>
      <c r="E50" s="44">
        <v>2626</v>
      </c>
      <c r="F50" s="45">
        <f t="shared" si="1"/>
        <v>2066</v>
      </c>
      <c r="G50" s="43">
        <v>1328</v>
      </c>
      <c r="H50" s="44">
        <v>738</v>
      </c>
      <c r="I50" s="46">
        <f t="shared" si="2"/>
        <v>2445</v>
      </c>
      <c r="J50" s="47">
        <v>589</v>
      </c>
      <c r="K50" s="48">
        <v>1856</v>
      </c>
      <c r="L50" s="46">
        <f t="shared" si="3"/>
        <v>4135</v>
      </c>
      <c r="M50" s="51">
        <v>200</v>
      </c>
      <c r="N50" s="48">
        <v>3935</v>
      </c>
      <c r="O50" s="32">
        <v>42</v>
      </c>
      <c r="P50" s="33" t="s">
        <v>54</v>
      </c>
      <c r="Q50" s="52">
        <f t="shared" si="4"/>
        <v>166</v>
      </c>
      <c r="R50" s="43">
        <v>120</v>
      </c>
      <c r="S50" s="44">
        <v>46</v>
      </c>
      <c r="T50" s="45">
        <f t="shared" si="5"/>
        <v>44</v>
      </c>
      <c r="U50" s="51">
        <v>34</v>
      </c>
      <c r="V50" s="48">
        <v>10</v>
      </c>
      <c r="W50" s="52">
        <f t="shared" si="6"/>
        <v>1758</v>
      </c>
      <c r="X50" s="43">
        <v>1500</v>
      </c>
      <c r="Y50" s="48">
        <v>258</v>
      </c>
      <c r="Z50" s="45">
        <f t="shared" si="7"/>
        <v>140</v>
      </c>
      <c r="AA50" s="51">
        <v>117</v>
      </c>
      <c r="AB50" s="48">
        <v>23</v>
      </c>
      <c r="AC50" s="32">
        <v>42</v>
      </c>
      <c r="AD50" s="33" t="s">
        <v>54</v>
      </c>
      <c r="AE50" s="45">
        <f t="shared" si="8"/>
        <v>648</v>
      </c>
      <c r="AF50" s="51">
        <v>550</v>
      </c>
      <c r="AG50" s="44">
        <v>98</v>
      </c>
      <c r="AH50" s="52">
        <f t="shared" si="9"/>
        <v>17179</v>
      </c>
      <c r="AI50" s="43">
        <v>14821</v>
      </c>
      <c r="AJ50" s="44">
        <v>2358</v>
      </c>
      <c r="AK50" s="45">
        <f t="shared" si="10"/>
        <v>15344</v>
      </c>
      <c r="AL50" s="51">
        <v>13310</v>
      </c>
      <c r="AM50" s="48">
        <v>2034</v>
      </c>
      <c r="AN50" s="32">
        <v>42</v>
      </c>
      <c r="AO50" s="33" t="s">
        <v>54</v>
      </c>
      <c r="AP50" s="46">
        <f t="shared" si="11"/>
        <v>416</v>
      </c>
      <c r="AQ50" s="51">
        <v>263</v>
      </c>
      <c r="AR50" s="48">
        <v>153</v>
      </c>
      <c r="AS50" s="54">
        <f t="shared" si="12"/>
        <v>92</v>
      </c>
      <c r="AT50" s="51">
        <v>64</v>
      </c>
      <c r="AU50" s="44">
        <v>28</v>
      </c>
      <c r="AV50" s="52">
        <f t="shared" si="13"/>
        <v>75</v>
      </c>
      <c r="AW50" s="51">
        <v>54</v>
      </c>
      <c r="AX50" s="48">
        <v>21</v>
      </c>
      <c r="AY50" s="52">
        <f t="shared" si="14"/>
        <v>7972</v>
      </c>
      <c r="AZ50" s="51">
        <v>7658</v>
      </c>
      <c r="BA50" s="48">
        <v>314</v>
      </c>
    </row>
    <row r="51" spans="1:5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4"/>
      <c r="AV51" s="4"/>
      <c r="AW51" s="4"/>
      <c r="AX51" s="4"/>
      <c r="AY51" s="4"/>
      <c r="AZ51" s="4"/>
      <c r="BA51" s="4"/>
    </row>
    <row r="52" spans="1:53" ht="12.7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2"/>
      <c r="L52" s="2"/>
      <c r="M52" s="2"/>
      <c r="N52" s="2"/>
      <c r="O52" s="2"/>
      <c r="P52" s="2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2"/>
      <c r="AT52" s="2"/>
      <c r="AU52" s="84"/>
      <c r="AV52" s="84"/>
      <c r="AW52" s="84"/>
      <c r="AX52" s="84"/>
      <c r="AY52" s="84"/>
      <c r="AZ52" s="84"/>
      <c r="BA52" s="84"/>
    </row>
  </sheetData>
  <mergeCells count="56">
    <mergeCell ref="A1:N1"/>
    <mergeCell ref="A2:N2"/>
    <mergeCell ref="AL6:AL7"/>
    <mergeCell ref="AM6:AM7"/>
    <mergeCell ref="AO5:AO7"/>
    <mergeCell ref="AD5:AD7"/>
    <mergeCell ref="Z5:AB5"/>
    <mergeCell ref="AC5:AC7"/>
    <mergeCell ref="F6:F7"/>
    <mergeCell ref="G6:G7"/>
    <mergeCell ref="H6:H7"/>
    <mergeCell ref="I5:K5"/>
    <mergeCell ref="B5:B7"/>
    <mergeCell ref="C5:E5"/>
    <mergeCell ref="F5:H5"/>
    <mergeCell ref="E6:E7"/>
    <mergeCell ref="AU52:BA52"/>
    <mergeCell ref="AI6:AI7"/>
    <mergeCell ref="AJ6:AJ7"/>
    <mergeCell ref="K6:K7"/>
    <mergeCell ref="R6:R7"/>
    <mergeCell ref="AS6:AU6"/>
    <mergeCell ref="L6:L7"/>
    <mergeCell ref="M6:M7"/>
    <mergeCell ref="N6:N7"/>
    <mergeCell ref="AN5:AN7"/>
    <mergeCell ref="W5:Y6"/>
    <mergeCell ref="AZ6:AZ7"/>
    <mergeCell ref="BA6:BA7"/>
    <mergeCell ref="AH5:AJ5"/>
    <mergeCell ref="AH6:AH7"/>
    <mergeCell ref="AP6:AR6"/>
    <mergeCell ref="AY5:BA5"/>
    <mergeCell ref="AY6:AY7"/>
    <mergeCell ref="AN3:AO3"/>
    <mergeCell ref="Q6:Q7"/>
    <mergeCell ref="O3:P3"/>
    <mergeCell ref="AC3:AD3"/>
    <mergeCell ref="AK5:AM5"/>
    <mergeCell ref="AK6:AK7"/>
    <mergeCell ref="AV6:AX6"/>
    <mergeCell ref="AP5:AX5"/>
    <mergeCell ref="A52:J52"/>
    <mergeCell ref="Q52:AR52"/>
    <mergeCell ref="L5:N5"/>
    <mergeCell ref="Q5:S5"/>
    <mergeCell ref="Z6:AB6"/>
    <mergeCell ref="AE5:AG6"/>
    <mergeCell ref="S6:S7"/>
    <mergeCell ref="T6:V6"/>
    <mergeCell ref="P5:P7"/>
    <mergeCell ref="J6:J7"/>
    <mergeCell ref="C6:C7"/>
    <mergeCell ref="D6:D7"/>
    <mergeCell ref="I6:I7"/>
    <mergeCell ref="T5:V5"/>
  </mergeCells>
  <printOptions/>
  <pageMargins left="0.75" right="0.75" top="1" bottom="1" header="0.5" footer="0.5"/>
  <pageSetup firstPageNumber="1" useFirstPageNumber="1" horizontalDpi="600" verticalDpi="600" orientation="portrait" pageOrder="overThenDown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view="pageLayout"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2012-10-22T21:55:01Z</cp:lastPrinted>
  <dcterms:created xsi:type="dcterms:W3CDTF">2009-11-02T10:06:49Z</dcterms:created>
  <dcterms:modified xsi:type="dcterms:W3CDTF">2013-10-11T21:51:08Z</dcterms:modified>
  <cp:category/>
  <cp:version/>
  <cp:contentType/>
  <cp:contentStatus/>
</cp:coreProperties>
</file>